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drawings/drawing14.xml" ContentType="application/vnd.openxmlformats-officedocument.drawingml.chartshapes+xml"/>
  <Override PartName="/xl/charts/chart12.xml" ContentType="application/vnd.openxmlformats-officedocument.drawingml.chart+xml"/>
  <Override PartName="/xl/drawings/drawing15.xml" ContentType="application/vnd.openxmlformats-officedocument.drawingml.chartshapes+xml"/>
  <Override PartName="/xl/charts/chart13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14.xml" ContentType="application/vnd.openxmlformats-officedocument.drawingml.chart+xml"/>
  <Override PartName="/xl/drawings/drawing18.xml" ContentType="application/vnd.openxmlformats-officedocument.drawingml.chartshapes+xml"/>
  <Override PartName="/xl/charts/chart15.xml" ContentType="application/vnd.openxmlformats-officedocument.drawingml.chart+xml"/>
  <Override PartName="/xl/drawings/drawing19.xml" ContentType="application/vnd.openxmlformats-officedocument.drawingml.chartshapes+xml"/>
  <Override PartName="/xl/charts/chart16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7.xml" ContentType="application/vnd.openxmlformats-officedocument.drawingml.chart+xml"/>
  <Override PartName="/xl/drawings/drawing22.xml" ContentType="application/vnd.openxmlformats-officedocument.drawingml.chartshapes+xml"/>
  <Override PartName="/xl/charts/chart18.xml" ContentType="application/vnd.openxmlformats-officedocument.drawingml.chart+xml"/>
  <Override PartName="/xl/drawings/drawing23.xml" ContentType="application/vnd.openxmlformats-officedocument.drawingml.chartshapes+xml"/>
  <Override PartName="/xl/charts/chart19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20.xml" ContentType="application/vnd.openxmlformats-officedocument.drawingml.chart+xml"/>
  <Override PartName="/xl/drawings/drawing26.xml" ContentType="application/vnd.openxmlformats-officedocument.drawingml.chartshapes+xml"/>
  <Override PartName="/xl/charts/chart21.xml" ContentType="application/vnd.openxmlformats-officedocument.drawingml.chart+xml"/>
  <Override PartName="/xl/drawings/drawing27.xml" ContentType="application/vnd.openxmlformats-officedocument.drawingml.chartshapes+xml"/>
  <Override PartName="/xl/charts/chart22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23.xml" ContentType="application/vnd.openxmlformats-officedocument.drawingml.chart+xml"/>
  <Override PartName="/xl/drawings/drawing30.xml" ContentType="application/vnd.openxmlformats-officedocument.drawingml.chartshapes+xml"/>
  <Override PartName="/xl/charts/chart24.xml" ContentType="application/vnd.openxmlformats-officedocument.drawingml.chart+xml"/>
  <Override PartName="/xl/drawings/drawing31.xml" ContentType="application/vnd.openxmlformats-officedocument.drawingml.chartshapes+xml"/>
  <Override PartName="/xl/charts/chart25.xml" ContentType="application/vnd.openxmlformats-officedocument.drawingml.chart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26.xml" ContentType="application/vnd.openxmlformats-officedocument.drawingml.chart+xml"/>
  <Override PartName="/xl/drawings/drawing34.xml" ContentType="application/vnd.openxmlformats-officedocument.drawingml.chartshapes+xml"/>
  <Override PartName="/xl/charts/chart27.xml" ContentType="application/vnd.openxmlformats-officedocument.drawingml.chart+xml"/>
  <Override PartName="/xl/drawings/drawing35.xml" ContentType="application/vnd.openxmlformats-officedocument.drawingml.chartshapes+xml"/>
  <Override PartName="/xl/charts/chart28.xml" ContentType="application/vnd.openxmlformats-officedocument.drawingml.chart+xml"/>
  <Override PartName="/xl/drawings/drawing36.xml" ContentType="application/vnd.openxmlformats-officedocument.drawingml.chartshapes+xml"/>
  <Override PartName="/xl/drawings/drawing37.xml" ContentType="application/vnd.openxmlformats-officedocument.drawing+xml"/>
  <Override PartName="/xl/charts/chart29.xml" ContentType="application/vnd.openxmlformats-officedocument.drawingml.chart+xml"/>
  <Override PartName="/xl/drawings/drawing38.xml" ContentType="application/vnd.openxmlformats-officedocument.drawingml.chartshapes+xml"/>
  <Override PartName="/xl/charts/chart30.xml" ContentType="application/vnd.openxmlformats-officedocument.drawingml.chart+xml"/>
  <Override PartName="/xl/drawings/drawing39.xml" ContentType="application/vnd.openxmlformats-officedocument.drawingml.chartshapes+xml"/>
  <Override PartName="/xl/charts/chart31.xml" ContentType="application/vnd.openxmlformats-officedocument.drawingml.chart+xml"/>
  <Override PartName="/xl/drawings/drawing40.xml" ContentType="application/vnd.openxmlformats-officedocument.drawingml.chartshapes+xml"/>
  <Override PartName="/xl/drawings/drawing41.xml" ContentType="application/vnd.openxmlformats-officedocument.drawing+xml"/>
  <Override PartName="/xl/charts/chart32.xml" ContentType="application/vnd.openxmlformats-officedocument.drawingml.chart+xml"/>
  <Override PartName="/xl/drawings/drawing42.xml" ContentType="application/vnd.openxmlformats-officedocument.drawingml.chartshapes+xml"/>
  <Override PartName="/xl/charts/chart33.xml" ContentType="application/vnd.openxmlformats-officedocument.drawingml.chart+xml"/>
  <Override PartName="/xl/drawings/drawing43.xml" ContentType="application/vnd.openxmlformats-officedocument.drawingml.chartshapes+xml"/>
  <Override PartName="/xl/charts/chart34.xml" ContentType="application/vnd.openxmlformats-officedocument.drawingml.chart+xml"/>
  <Override PartName="/xl/drawings/drawing44.xml" ContentType="application/vnd.openxmlformats-officedocument.drawingml.chartshapes+xml"/>
  <Override PartName="/xl/drawings/drawing45.xml" ContentType="application/vnd.openxmlformats-officedocument.drawing+xml"/>
  <Override PartName="/xl/charts/chart35.xml" ContentType="application/vnd.openxmlformats-officedocument.drawingml.chart+xml"/>
  <Override PartName="/xl/drawings/drawing46.xml" ContentType="application/vnd.openxmlformats-officedocument.drawingml.chartshapes+xml"/>
  <Override PartName="/xl/charts/chart36.xml" ContentType="application/vnd.openxmlformats-officedocument.drawingml.chart+xml"/>
  <Override PartName="/xl/drawings/drawing47.xml" ContentType="application/vnd.openxmlformats-officedocument.drawingml.chartshapes+xml"/>
  <Override PartName="/xl/charts/chart37.xml" ContentType="application/vnd.openxmlformats-officedocument.drawingml.chart+xml"/>
  <Override PartName="/xl/drawings/drawing48.xml" ContentType="application/vnd.openxmlformats-officedocument.drawingml.chartshapes+xml"/>
  <Override PartName="/xl/drawings/drawing49.xml" ContentType="application/vnd.openxmlformats-officedocument.drawing+xml"/>
  <Override PartName="/xl/charts/chart38.xml" ContentType="application/vnd.openxmlformats-officedocument.drawingml.chart+xml"/>
  <Override PartName="/xl/drawings/drawing50.xml" ContentType="application/vnd.openxmlformats-officedocument.drawingml.chartshapes+xml"/>
  <Override PartName="/xl/charts/chart39.xml" ContentType="application/vnd.openxmlformats-officedocument.drawingml.chart+xml"/>
  <Override PartName="/xl/drawings/drawing51.xml" ContentType="application/vnd.openxmlformats-officedocument.drawingml.chartshapes+xml"/>
  <Override PartName="/xl/charts/chart40.xml" ContentType="application/vnd.openxmlformats-officedocument.drawingml.chart+xml"/>
  <Override PartName="/xl/drawings/drawing52.xml" ContentType="application/vnd.openxmlformats-officedocument.drawingml.chartshapes+xml"/>
  <Override PartName="/xl/drawings/drawing53.xml" ContentType="application/vnd.openxmlformats-officedocument.drawing+xml"/>
  <Override PartName="/xl/charts/chart41.xml" ContentType="application/vnd.openxmlformats-officedocument.drawingml.chart+xml"/>
  <Override PartName="/xl/drawings/drawing54.xml" ContentType="application/vnd.openxmlformats-officedocument.drawingml.chartshapes+xml"/>
  <Override PartName="/xl/charts/chart42.xml" ContentType="application/vnd.openxmlformats-officedocument.drawingml.chart+xml"/>
  <Override PartName="/xl/drawings/drawing55.xml" ContentType="application/vnd.openxmlformats-officedocument.drawingml.chartshapes+xml"/>
  <Override PartName="/xl/charts/chart43.xml" ContentType="application/vnd.openxmlformats-officedocument.drawingml.chart+xml"/>
  <Override PartName="/xl/drawings/drawing56.xml" ContentType="application/vnd.openxmlformats-officedocument.drawingml.chartshapes+xml"/>
  <Override PartName="/xl/drawings/drawing57.xml" ContentType="application/vnd.openxmlformats-officedocument.drawing+xml"/>
  <Override PartName="/xl/charts/chart44.xml" ContentType="application/vnd.openxmlformats-officedocument.drawingml.chart+xml"/>
  <Override PartName="/xl/drawings/drawing58.xml" ContentType="application/vnd.openxmlformats-officedocument.drawingml.chartshapes+xml"/>
  <Override PartName="/xl/charts/chart45.xml" ContentType="application/vnd.openxmlformats-officedocument.drawingml.chart+xml"/>
  <Override PartName="/xl/drawings/drawing59.xml" ContentType="application/vnd.openxmlformats-officedocument.drawingml.chartshapes+xml"/>
  <Override PartName="/xl/charts/chart46.xml" ContentType="application/vnd.openxmlformats-officedocument.drawingml.chart+xml"/>
  <Override PartName="/xl/drawings/drawing60.xml" ContentType="application/vnd.openxmlformats-officedocument.drawingml.chartshapes+xml"/>
  <Override PartName="/xl/drawings/drawing61.xml" ContentType="application/vnd.openxmlformats-officedocument.drawing+xml"/>
  <Override PartName="/xl/charts/chart47.xml" ContentType="application/vnd.openxmlformats-officedocument.drawingml.chart+xml"/>
  <Override PartName="/xl/drawings/drawing62.xml" ContentType="application/vnd.openxmlformats-officedocument.drawingml.chartshapes+xml"/>
  <Override PartName="/xl/charts/chart48.xml" ContentType="application/vnd.openxmlformats-officedocument.drawingml.chart+xml"/>
  <Override PartName="/xl/drawings/drawing63.xml" ContentType="application/vnd.openxmlformats-officedocument.drawingml.chartshapes+xml"/>
  <Override PartName="/xl/charts/chart49.xml" ContentType="application/vnd.openxmlformats-officedocument.drawingml.chart+xml"/>
  <Override PartName="/xl/drawings/drawing64.xml" ContentType="application/vnd.openxmlformats-officedocument.drawingml.chartshapes+xml"/>
  <Override PartName="/xl/drawings/drawing65.xml" ContentType="application/vnd.openxmlformats-officedocument.drawing+xml"/>
  <Override PartName="/xl/charts/chart50.xml" ContentType="application/vnd.openxmlformats-officedocument.drawingml.chart+xml"/>
  <Override PartName="/xl/drawings/drawing66.xml" ContentType="application/vnd.openxmlformats-officedocument.drawingml.chartshapes+xml"/>
  <Override PartName="/xl/charts/chart51.xml" ContentType="application/vnd.openxmlformats-officedocument.drawingml.chart+xml"/>
  <Override PartName="/xl/drawings/drawing67.xml" ContentType="application/vnd.openxmlformats-officedocument.drawingml.chartshapes+xml"/>
  <Override PartName="/xl/charts/chart52.xml" ContentType="application/vnd.openxmlformats-officedocument.drawingml.chart+xml"/>
  <Override PartName="/xl/drawings/drawing68.xml" ContentType="application/vnd.openxmlformats-officedocument.drawingml.chartshapes+xml"/>
  <Override PartName="/xl/drawings/drawing69.xml" ContentType="application/vnd.openxmlformats-officedocument.drawing+xml"/>
  <Override PartName="/xl/charts/chart53.xml" ContentType="application/vnd.openxmlformats-officedocument.drawingml.chart+xml"/>
  <Override PartName="/xl/drawings/drawing70.xml" ContentType="application/vnd.openxmlformats-officedocument.drawingml.chartshapes+xml"/>
  <Override PartName="/xl/charts/chart54.xml" ContentType="application/vnd.openxmlformats-officedocument.drawingml.chart+xml"/>
  <Override PartName="/xl/drawings/drawing71.xml" ContentType="application/vnd.openxmlformats-officedocument.drawingml.chartshapes+xml"/>
  <Override PartName="/xl/charts/chart55.xml" ContentType="application/vnd.openxmlformats-officedocument.drawingml.chart+xml"/>
  <Override PartName="/xl/drawings/drawing72.xml" ContentType="application/vnd.openxmlformats-officedocument.drawingml.chartshapes+xml"/>
  <Override PartName="/xl/drawings/drawing73.xml" ContentType="application/vnd.openxmlformats-officedocument.drawing+xml"/>
  <Override PartName="/xl/charts/chart56.xml" ContentType="application/vnd.openxmlformats-officedocument.drawingml.chart+xml"/>
  <Override PartName="/xl/drawings/drawing74.xml" ContentType="application/vnd.openxmlformats-officedocument.drawingml.chartshapes+xml"/>
  <Override PartName="/xl/charts/chart57.xml" ContentType="application/vnd.openxmlformats-officedocument.drawingml.chart+xml"/>
  <Override PartName="/xl/drawings/drawing75.xml" ContentType="application/vnd.openxmlformats-officedocument.drawingml.chartshapes+xml"/>
  <Override PartName="/xl/charts/chart58.xml" ContentType="application/vnd.openxmlformats-officedocument.drawingml.chart+xml"/>
  <Override PartName="/xl/drawings/drawing7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9975" windowHeight="5715" tabRatio="946"/>
  </bookViews>
  <sheets>
    <sheet name="TOTALES" sheetId="21" r:id="rId1"/>
    <sheet name="Antonio Nariño" sheetId="1" r:id="rId2"/>
    <sheet name="Gráfico1" sheetId="27" state="hidden" r:id="rId3"/>
    <sheet name="Barrios Unidos" sheetId="2" r:id="rId4"/>
    <sheet name="Bosa" sheetId="3" r:id="rId5"/>
    <sheet name="Chapinero" sheetId="4" r:id="rId6"/>
    <sheet name="C. Bolívar" sheetId="5" r:id="rId7"/>
    <sheet name="Engativá" sheetId="6" r:id="rId8"/>
    <sheet name="Fontibón" sheetId="7" r:id="rId9"/>
    <sheet name="Kennedy" sheetId="8" r:id="rId10"/>
    <sheet name="Candelaria" sheetId="9" r:id="rId11"/>
    <sheet name="Mártires" sheetId="10" r:id="rId12"/>
    <sheet name="P. Aranda" sheetId="11" r:id="rId13"/>
    <sheet name="Rafael U." sheetId="12" r:id="rId14"/>
    <sheet name="S. Cristobal" sheetId="13" r:id="rId15"/>
    <sheet name="Santa Fe" sheetId="14" r:id="rId16"/>
    <sheet name="Suba" sheetId="15" r:id="rId17"/>
    <sheet name="Teusaquillo" sheetId="16" r:id="rId18"/>
    <sheet name="Tunjuelito" sheetId="17" r:id="rId19"/>
    <sheet name="Usaquen" sheetId="18" r:id="rId20"/>
    <sheet name="Usme" sheetId="19" r:id="rId21"/>
    <sheet name="NC" sheetId="20" r:id="rId22"/>
    <sheet name="Hoja1" sheetId="25" r:id="rId23"/>
    <sheet name="Hoja2" sheetId="26" r:id="rId24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4" i="21" l="1"/>
  <c r="W5" i="21"/>
  <c r="W6" i="21"/>
  <c r="W7" i="21"/>
  <c r="W8" i="21"/>
  <c r="W9" i="21"/>
  <c r="W10" i="21"/>
  <c r="W11" i="21"/>
  <c r="W12" i="21"/>
  <c r="W13" i="21"/>
  <c r="W14" i="21"/>
  <c r="W15" i="21"/>
  <c r="W16" i="21"/>
  <c r="W17" i="21"/>
  <c r="W18" i="21"/>
  <c r="W19" i="21"/>
  <c r="W20" i="21"/>
  <c r="W21" i="21"/>
  <c r="W22" i="21"/>
  <c r="W3" i="21"/>
  <c r="Q4" i="21"/>
  <c r="Q5" i="21"/>
  <c r="Q6" i="21"/>
  <c r="Q7" i="21"/>
  <c r="Q8" i="21"/>
  <c r="Q9" i="21"/>
  <c r="Q10" i="21"/>
  <c r="Q11" i="21"/>
  <c r="Q12" i="21"/>
  <c r="Q13" i="21"/>
  <c r="Q14" i="21"/>
  <c r="Q15" i="21"/>
  <c r="Q16" i="21"/>
  <c r="Q17" i="21"/>
  <c r="Q18" i="21"/>
  <c r="Q19" i="21"/>
  <c r="Q20" i="21"/>
  <c r="Q21" i="21"/>
  <c r="Q22" i="21"/>
  <c r="Q3" i="21"/>
  <c r="K4" i="21"/>
  <c r="K5" i="21"/>
  <c r="K6" i="21"/>
  <c r="K7" i="21"/>
  <c r="K8" i="21"/>
  <c r="K9" i="21"/>
  <c r="K10" i="21"/>
  <c r="K11" i="21"/>
  <c r="K12" i="21"/>
  <c r="K13" i="21"/>
  <c r="K14" i="21"/>
  <c r="K15" i="21"/>
  <c r="K16" i="21"/>
  <c r="K17" i="21"/>
  <c r="K18" i="21"/>
  <c r="K19" i="21"/>
  <c r="K20" i="21"/>
  <c r="K21" i="21"/>
  <c r="K22" i="21"/>
  <c r="K3" i="21"/>
  <c r="E4" i="21"/>
  <c r="E5" i="21"/>
  <c r="E6" i="21"/>
  <c r="E7" i="21"/>
  <c r="E8" i="21"/>
  <c r="E9" i="21"/>
  <c r="E10" i="21"/>
  <c r="E11" i="21"/>
  <c r="E12" i="21"/>
  <c r="E13" i="21"/>
  <c r="E14" i="21"/>
  <c r="E15" i="21"/>
  <c r="E16" i="21"/>
  <c r="E17" i="21"/>
  <c r="E18" i="21"/>
  <c r="E19" i="21"/>
  <c r="E20" i="21"/>
  <c r="E21" i="21"/>
  <c r="E22" i="21"/>
  <c r="E3" i="21"/>
  <c r="Q23" i="21" l="1"/>
  <c r="W23" i="21"/>
  <c r="E23" i="21"/>
  <c r="K23" i="21"/>
  <c r="BE23" i="21"/>
  <c r="B27" i="25" l="1"/>
  <c r="B26" i="25"/>
  <c r="D31" i="25"/>
  <c r="C31" i="25"/>
  <c r="AD23" i="25"/>
  <c r="AC23" i="25"/>
  <c r="AE23" i="25" s="1"/>
  <c r="Y23" i="25"/>
  <c r="X23" i="25"/>
  <c r="Z23" i="25" s="1"/>
  <c r="AE22" i="25"/>
  <c r="Z22" i="25"/>
  <c r="AE21" i="25"/>
  <c r="Z21" i="25"/>
  <c r="AE20" i="25"/>
  <c r="Z20" i="25"/>
  <c r="AE19" i="25"/>
  <c r="Z19" i="25"/>
  <c r="AE18" i="25"/>
  <c r="Z18" i="25"/>
  <c r="AE17" i="25"/>
  <c r="Z17" i="25"/>
  <c r="AE16" i="25"/>
  <c r="Z16" i="25"/>
  <c r="AE15" i="25"/>
  <c r="Z15" i="25"/>
  <c r="AE14" i="25"/>
  <c r="Z14" i="25"/>
  <c r="AE13" i="25"/>
  <c r="Z13" i="25"/>
  <c r="AE12" i="25"/>
  <c r="Z12" i="25"/>
  <c r="AE11" i="25"/>
  <c r="Z11" i="25"/>
  <c r="AE10" i="25"/>
  <c r="Z10" i="25"/>
  <c r="AE9" i="25"/>
  <c r="Z9" i="25"/>
  <c r="AE8" i="25"/>
  <c r="Z8" i="25"/>
  <c r="AE7" i="25"/>
  <c r="Z7" i="25"/>
  <c r="AE6" i="25"/>
  <c r="Z6" i="25"/>
  <c r="AE5" i="25"/>
  <c r="Z5" i="25"/>
  <c r="AE4" i="25"/>
  <c r="Z4" i="25"/>
  <c r="AE3" i="25"/>
  <c r="Z3" i="25"/>
  <c r="P23" i="25"/>
  <c r="P22" i="25"/>
  <c r="P21" i="25"/>
  <c r="P20" i="25"/>
  <c r="P19" i="25"/>
  <c r="P18" i="25"/>
  <c r="P17" i="25"/>
  <c r="P16" i="25"/>
  <c r="P15" i="25"/>
  <c r="P14" i="25"/>
  <c r="P13" i="25"/>
  <c r="P12" i="25"/>
  <c r="P11" i="25"/>
  <c r="P10" i="25"/>
  <c r="P9" i="25"/>
  <c r="P8" i="25"/>
  <c r="P7" i="25"/>
  <c r="P6" i="25"/>
  <c r="P5" i="25"/>
  <c r="P4" i="25"/>
  <c r="P3" i="25"/>
  <c r="T23" i="25"/>
  <c r="S23" i="25"/>
  <c r="U22" i="25"/>
  <c r="U21" i="25"/>
  <c r="U20" i="25"/>
  <c r="U19" i="25"/>
  <c r="U18" i="25"/>
  <c r="U17" i="25"/>
  <c r="U16" i="25"/>
  <c r="U15" i="25"/>
  <c r="U14" i="25"/>
  <c r="U13" i="25"/>
  <c r="U12" i="25"/>
  <c r="U11" i="25"/>
  <c r="U10" i="25"/>
  <c r="U9" i="25"/>
  <c r="U8" i="25"/>
  <c r="U7" i="25"/>
  <c r="U6" i="25"/>
  <c r="U5" i="25"/>
  <c r="U4" i="25"/>
  <c r="U23" i="25" s="1"/>
  <c r="U3" i="25"/>
  <c r="A23" i="25"/>
  <c r="D23" i="25"/>
  <c r="F23" i="25" s="1"/>
  <c r="E23" i="25"/>
  <c r="O23" i="25"/>
  <c r="N23" i="25"/>
  <c r="J23" i="25"/>
  <c r="I23" i="25"/>
  <c r="K22" i="25"/>
  <c r="K21" i="25"/>
  <c r="K20" i="25"/>
  <c r="K19" i="25"/>
  <c r="K18" i="25"/>
  <c r="K17" i="25"/>
  <c r="K16" i="25"/>
  <c r="K15" i="25"/>
  <c r="K14" i="25"/>
  <c r="K13" i="25"/>
  <c r="K12" i="25"/>
  <c r="K11" i="25"/>
  <c r="K10" i="25"/>
  <c r="K9" i="25"/>
  <c r="K8" i="25"/>
  <c r="K7" i="25"/>
  <c r="K6" i="25"/>
  <c r="K5" i="25"/>
  <c r="K4" i="25"/>
  <c r="K3" i="25"/>
  <c r="K23" i="25" l="1"/>
  <c r="AC22" i="21" l="1"/>
  <c r="AC21" i="21"/>
  <c r="AC20" i="21"/>
  <c r="AC19" i="21"/>
  <c r="AC18" i="21"/>
  <c r="AC17" i="21"/>
  <c r="AC16" i="21"/>
  <c r="AC15" i="21"/>
  <c r="AC14" i="21"/>
  <c r="AC13" i="21"/>
  <c r="AC12" i="21"/>
  <c r="AC11" i="21"/>
  <c r="AC10" i="21"/>
  <c r="AC9" i="21"/>
  <c r="AC8" i="21"/>
  <c r="AC7" i="21"/>
  <c r="AC6" i="21"/>
  <c r="AC5" i="21"/>
  <c r="AC4" i="21"/>
  <c r="AC3" i="21"/>
  <c r="AI4" i="21"/>
  <c r="AI5" i="21"/>
  <c r="AI6" i="21"/>
  <c r="AI7" i="21"/>
  <c r="AI8" i="21"/>
  <c r="AI9" i="21"/>
  <c r="AI10" i="21"/>
  <c r="AI11" i="21"/>
  <c r="AI12" i="21"/>
  <c r="AI13" i="21"/>
  <c r="AI14" i="21"/>
  <c r="AI15" i="21"/>
  <c r="AI16" i="21"/>
  <c r="AI17" i="21"/>
  <c r="AI18" i="21"/>
  <c r="AI19" i="21"/>
  <c r="AI20" i="21"/>
  <c r="AI21" i="21"/>
  <c r="AI22" i="21"/>
  <c r="AI3" i="21"/>
  <c r="AO4" i="21" l="1"/>
  <c r="AO5" i="21"/>
  <c r="AO6" i="21"/>
  <c r="AO7" i="21"/>
  <c r="AO8" i="21"/>
  <c r="AO9" i="21"/>
  <c r="AO10" i="21"/>
  <c r="AO11" i="21"/>
  <c r="AO12" i="21"/>
  <c r="AO13" i="21"/>
  <c r="AO14" i="21"/>
  <c r="AO15" i="21"/>
  <c r="AO16" i="21"/>
  <c r="AO17" i="21"/>
  <c r="AO18" i="21"/>
  <c r="AO19" i="21"/>
  <c r="AO20" i="21"/>
  <c r="AO21" i="21"/>
  <c r="AO22" i="21"/>
  <c r="AO3" i="21"/>
  <c r="AU4" i="21"/>
  <c r="AU5" i="21"/>
  <c r="AU6" i="21"/>
  <c r="AU7" i="21"/>
  <c r="AU8" i="21"/>
  <c r="AU9" i="21"/>
  <c r="AU10" i="21"/>
  <c r="AU11" i="21"/>
  <c r="AU12" i="21"/>
  <c r="AU13" i="21"/>
  <c r="AU14" i="21"/>
  <c r="AU15" i="21"/>
  <c r="AU16" i="21"/>
  <c r="AU17" i="21"/>
  <c r="AU18" i="21"/>
  <c r="AU19" i="21"/>
  <c r="AU20" i="21"/>
  <c r="AU21" i="21"/>
  <c r="AU22" i="21"/>
  <c r="AU3" i="21"/>
  <c r="AZ23" i="21"/>
  <c r="BA4" i="21"/>
  <c r="BA5" i="21"/>
  <c r="BA6" i="21"/>
  <c r="BA7" i="21"/>
  <c r="BA8" i="21"/>
  <c r="BA9" i="21"/>
  <c r="BA10" i="21"/>
  <c r="BA11" i="21"/>
  <c r="BA12" i="21"/>
  <c r="BA13" i="21"/>
  <c r="BA14" i="21"/>
  <c r="BA15" i="21"/>
  <c r="BA16" i="21"/>
  <c r="BA17" i="21"/>
  <c r="BA18" i="21"/>
  <c r="BA19" i="21"/>
  <c r="BA20" i="21"/>
  <c r="BA21" i="21"/>
  <c r="BA22" i="21"/>
  <c r="BA3" i="21"/>
  <c r="AO23" i="21" l="1"/>
  <c r="AS23" i="21"/>
  <c r="AY23" i="21"/>
  <c r="BA23" i="21" l="1"/>
  <c r="E12" i="20"/>
  <c r="C23" i="21"/>
  <c r="AT23" i="21"/>
  <c r="AN23" i="21"/>
  <c r="AM23" i="21"/>
  <c r="AH23" i="21"/>
  <c r="AG23" i="21"/>
  <c r="AB23" i="21"/>
  <c r="AA23" i="21"/>
  <c r="V23" i="21"/>
  <c r="U23" i="21"/>
  <c r="P23" i="21"/>
  <c r="O23" i="21"/>
  <c r="J23" i="21"/>
  <c r="I23" i="21"/>
  <c r="D23" i="21"/>
  <c r="AU23" i="21" l="1"/>
  <c r="AC23" i="21"/>
  <c r="AI23" i="21"/>
</calcChain>
</file>

<file path=xl/sharedStrings.xml><?xml version="1.0" encoding="utf-8"?>
<sst xmlns="http://schemas.openxmlformats.org/spreadsheetml/2006/main" count="540" uniqueCount="63">
  <si>
    <t>LOCALIDAD</t>
  </si>
  <si>
    <t>Primer semestre</t>
  </si>
  <si>
    <t>Segundo semestre</t>
  </si>
  <si>
    <t>Total general</t>
  </si>
  <si>
    <t>AÑO</t>
  </si>
  <si>
    <t>Antonio N.</t>
  </si>
  <si>
    <t>Incidentes reportados por localidad</t>
  </si>
  <si>
    <t>Barrios U.</t>
  </si>
  <si>
    <t>Bosa</t>
  </si>
  <si>
    <t>Chapinero</t>
  </si>
  <si>
    <t>C. Bolívar</t>
  </si>
  <si>
    <t>Engativá</t>
  </si>
  <si>
    <t>Fontibón</t>
  </si>
  <si>
    <t>Kennedy</t>
  </si>
  <si>
    <t>Candelaria</t>
  </si>
  <si>
    <t>Mártires</t>
  </si>
  <si>
    <t>P. Aranda</t>
  </si>
  <si>
    <t>R. Uribe</t>
  </si>
  <si>
    <t>S. Cristobal</t>
  </si>
  <si>
    <t>Santa Fe</t>
  </si>
  <si>
    <t>Suba</t>
  </si>
  <si>
    <t>Teusaquillo</t>
  </si>
  <si>
    <t>Tunjuelito</t>
  </si>
  <si>
    <t>Usaquen</t>
  </si>
  <si>
    <t>Usme</t>
  </si>
  <si>
    <t>No Clas.</t>
  </si>
  <si>
    <t>Año</t>
  </si>
  <si>
    <t>1 sem</t>
  </si>
  <si>
    <t>2 sem</t>
  </si>
  <si>
    <t>total</t>
  </si>
  <si>
    <t>2013 a 2015</t>
  </si>
  <si>
    <t xml:space="preserve">2013 a 2015 </t>
  </si>
  <si>
    <t xml:space="preserve">2016 a 2018 </t>
  </si>
  <si>
    <t xml:space="preserve">años </t>
  </si>
  <si>
    <t xml:space="preserve">hechos de violencia </t>
  </si>
  <si>
    <t>ANTONIO NARIÑO</t>
  </si>
  <si>
    <t>BARRIOS UNIDOS</t>
  </si>
  <si>
    <t>BOSA</t>
  </si>
  <si>
    <t>CANDELARIA</t>
  </si>
  <si>
    <t>CHAPINERO</t>
  </si>
  <si>
    <t>CIUDAD BOLIVAR</t>
  </si>
  <si>
    <t>ENGATIVA</t>
  </si>
  <si>
    <t>FONTIBON</t>
  </si>
  <si>
    <t>KENNEDY</t>
  </si>
  <si>
    <t>LOS MARTIRES</t>
  </si>
  <si>
    <t>PUENTE ARANDA</t>
  </si>
  <si>
    <t>RAFAEL URIBE URIBE</t>
  </si>
  <si>
    <t>SAN CRISTOBAL</t>
  </si>
  <si>
    <t>SANTA FE</t>
  </si>
  <si>
    <t>SIN LOCALIZACION</t>
  </si>
  <si>
    <t>SUBA</t>
  </si>
  <si>
    <t>TEUSAQUILLO</t>
  </si>
  <si>
    <t>TUNJUELITO</t>
  </si>
  <si>
    <t>USAQUEN</t>
  </si>
  <si>
    <t>USME</t>
  </si>
  <si>
    <t xml:space="preserve">Totales </t>
  </si>
  <si>
    <t xml:space="preserve">Total  Año </t>
  </si>
  <si>
    <t>Total</t>
  </si>
  <si>
    <t xml:space="preserve"> Semestre I</t>
  </si>
  <si>
    <t xml:space="preserve"> Semestre II</t>
  </si>
  <si>
    <t>Semestre I</t>
  </si>
  <si>
    <t>Semestre II</t>
  </si>
  <si>
    <t>SemestreI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</si>
</sst>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sz val="14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2" fillId="10" borderId="0" applyNumberFormat="0" applyBorder="0" applyAlignment="0" applyProtection="0"/>
  </cellStyleXfs>
  <cellXfs count="83">
    <xf numFmtId="0" fontId="0" fillId="0" borderId="0" xfId="0"/>
    <xf numFmtId="0" fontId="1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top"/>
    </xf>
    <xf numFmtId="0" fontId="1" fillId="0" borderId="1" xfId="1" applyBorder="1">
      <alignment vertical="top"/>
    </xf>
    <xf numFmtId="0" fontId="1" fillId="0" borderId="1" xfId="1" applyBorder="1">
      <alignment vertical="top"/>
    </xf>
    <xf numFmtId="0" fontId="0" fillId="0" borderId="1" xfId="0" applyNumberFormat="1" applyBorder="1" applyAlignment="1">
      <alignment vertical="top"/>
    </xf>
    <xf numFmtId="0" fontId="0" fillId="2" borderId="1" xfId="0" applyFill="1" applyBorder="1" applyAlignment="1">
      <alignment vertical="top"/>
    </xf>
    <xf numFmtId="0" fontId="0" fillId="2" borderId="1" xfId="0" applyNumberFormat="1" applyFill="1" applyBorder="1" applyAlignment="1">
      <alignment vertical="top"/>
    </xf>
    <xf numFmtId="0" fontId="0" fillId="2" borderId="1" xfId="0" applyFill="1" applyBorder="1"/>
    <xf numFmtId="0" fontId="0" fillId="3" borderId="1" xfId="0" applyFill="1" applyBorder="1" applyAlignment="1">
      <alignment vertical="top"/>
    </xf>
    <xf numFmtId="0" fontId="0" fillId="3" borderId="1" xfId="0" applyNumberFormat="1" applyFill="1" applyBorder="1" applyAlignment="1">
      <alignment vertical="top"/>
    </xf>
    <xf numFmtId="0" fontId="0" fillId="4" borderId="1" xfId="0" applyFill="1" applyBorder="1" applyAlignment="1">
      <alignment vertical="top"/>
    </xf>
    <xf numFmtId="3" fontId="0" fillId="0" borderId="1" xfId="0" applyNumberFormat="1" applyBorder="1"/>
    <xf numFmtId="0" fontId="4" fillId="5" borderId="0" xfId="0" applyFont="1" applyFill="1"/>
    <xf numFmtId="3" fontId="4" fillId="5" borderId="0" xfId="0" applyNumberFormat="1" applyFont="1" applyFill="1"/>
    <xf numFmtId="3" fontId="0" fillId="7" borderId="1" xfId="0" applyNumberFormat="1" applyFill="1" applyBorder="1"/>
    <xf numFmtId="0" fontId="0" fillId="8" borderId="1" xfId="0" applyFill="1" applyBorder="1"/>
    <xf numFmtId="3" fontId="0" fillId="0" borderId="0" xfId="0" applyNumberFormat="1"/>
    <xf numFmtId="0" fontId="3" fillId="9" borderId="0" xfId="0" applyFont="1" applyFill="1"/>
    <xf numFmtId="0" fontId="1" fillId="0" borderId="1" xfId="1" applyBorder="1" applyAlignment="1">
      <alignment horizontal="center" vertical="top"/>
    </xf>
    <xf numFmtId="0" fontId="6" fillId="6" borderId="1" xfId="0" applyFont="1" applyFill="1" applyBorder="1" applyAlignment="1">
      <alignment horizontal="center" vertical="center"/>
    </xf>
    <xf numFmtId="0" fontId="6" fillId="11" borderId="0" xfId="0" applyFont="1" applyFill="1"/>
    <xf numFmtId="0" fontId="6" fillId="0" borderId="0" xfId="0" applyFont="1"/>
    <xf numFmtId="0" fontId="7" fillId="6" borderId="1" xfId="1" applyFont="1" applyFill="1" applyBorder="1" applyAlignment="1">
      <alignment horizontal="center" vertical="center"/>
    </xf>
    <xf numFmtId="0" fontId="8" fillId="11" borderId="1" xfId="0" applyFont="1" applyFill="1" applyBorder="1"/>
    <xf numFmtId="0" fontId="9" fillId="11" borderId="1" xfId="1" applyFont="1" applyFill="1" applyBorder="1">
      <alignment vertical="top"/>
    </xf>
    <xf numFmtId="0" fontId="8" fillId="11" borderId="0" xfId="0" applyFont="1" applyFill="1"/>
    <xf numFmtId="0" fontId="8" fillId="11" borderId="1" xfId="0" applyFont="1" applyFill="1" applyBorder="1" applyAlignment="1">
      <alignment vertical="top"/>
    </xf>
    <xf numFmtId="0" fontId="8" fillId="11" borderId="1" xfId="0" applyNumberFormat="1" applyFont="1" applyFill="1" applyBorder="1" applyAlignment="1">
      <alignment vertical="top"/>
    </xf>
    <xf numFmtId="3" fontId="8" fillId="11" borderId="1" xfId="0" applyNumberFormat="1" applyFont="1" applyFill="1" applyBorder="1"/>
    <xf numFmtId="0" fontId="8" fillId="11" borderId="1" xfId="2" applyFont="1" applyFill="1" applyBorder="1"/>
    <xf numFmtId="0" fontId="8" fillId="0" borderId="0" xfId="0" applyFont="1"/>
    <xf numFmtId="0" fontId="8" fillId="11" borderId="2" xfId="0" applyFont="1" applyFill="1" applyBorder="1" applyAlignment="1">
      <alignment vertical="top"/>
    </xf>
    <xf numFmtId="0" fontId="8" fillId="11" borderId="0" xfId="0" applyFont="1" applyFill="1" applyBorder="1"/>
    <xf numFmtId="3" fontId="8" fillId="11" borderId="0" xfId="0" applyNumberFormat="1" applyFont="1" applyFill="1"/>
    <xf numFmtId="3" fontId="6" fillId="11" borderId="0" xfId="0" applyNumberFormat="1" applyFont="1" applyFill="1" applyBorder="1"/>
    <xf numFmtId="3" fontId="8" fillId="11" borderId="0" xfId="0" applyNumberFormat="1" applyFont="1" applyFill="1" applyBorder="1"/>
    <xf numFmtId="0" fontId="5" fillId="12" borderId="1" xfId="0" applyFont="1" applyFill="1" applyBorder="1" applyAlignment="1">
      <alignment horizontal="center" vertical="center" wrapText="1"/>
    </xf>
    <xf numFmtId="0" fontId="5" fillId="12" borderId="1" xfId="0" applyFont="1" applyFill="1" applyBorder="1" applyAlignment="1">
      <alignment vertical="center" wrapText="1"/>
    </xf>
    <xf numFmtId="0" fontId="10" fillId="11" borderId="0" xfId="0" applyFont="1" applyFill="1" applyBorder="1" applyAlignment="1">
      <alignment vertical="center" wrapText="1"/>
    </xf>
    <xf numFmtId="0" fontId="5" fillId="11" borderId="0" xfId="0" applyFont="1" applyFill="1" applyBorder="1" applyAlignment="1">
      <alignment vertical="center" wrapText="1"/>
    </xf>
    <xf numFmtId="0" fontId="5" fillId="12" borderId="3" xfId="0" applyFont="1" applyFill="1" applyBorder="1" applyAlignment="1">
      <alignment horizontal="center" vertical="center" wrapText="1"/>
    </xf>
    <xf numFmtId="0" fontId="5" fillId="12" borderId="4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vertical="center" wrapText="1"/>
    </xf>
    <xf numFmtId="0" fontId="10" fillId="11" borderId="0" xfId="0" applyFont="1" applyFill="1" applyAlignment="1">
      <alignment vertical="center" wrapText="1"/>
    </xf>
    <xf numFmtId="0" fontId="5" fillId="11" borderId="0" xfId="0" applyFont="1" applyFill="1" applyAlignment="1">
      <alignment vertical="center" wrapText="1"/>
    </xf>
    <xf numFmtId="0" fontId="5" fillId="6" borderId="1" xfId="0" applyFont="1" applyFill="1" applyBorder="1" applyAlignment="1">
      <alignment horizontal="center" vertical="center" wrapText="1"/>
    </xf>
    <xf numFmtId="3" fontId="5" fillId="6" borderId="1" xfId="0" applyNumberFormat="1" applyFont="1" applyFill="1" applyBorder="1" applyAlignment="1">
      <alignment vertical="center" wrapText="1"/>
    </xf>
    <xf numFmtId="3" fontId="10" fillId="11" borderId="0" xfId="0" applyNumberFormat="1" applyFont="1" applyFill="1" applyAlignment="1">
      <alignment vertical="center" wrapText="1"/>
    </xf>
    <xf numFmtId="0" fontId="10" fillId="0" borderId="0" xfId="0" applyFont="1" applyAlignment="1">
      <alignment vertical="center" wrapText="1"/>
    </xf>
    <xf numFmtId="0" fontId="9" fillId="0" borderId="1" xfId="1" applyFont="1" applyBorder="1" applyAlignment="1">
      <alignment horizontal="center" vertical="top"/>
    </xf>
    <xf numFmtId="0" fontId="9" fillId="6" borderId="1" xfId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9" fillId="0" borderId="1" xfId="1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8" fillId="0" borderId="1" xfId="0" applyNumberFormat="1" applyFont="1" applyBorder="1" applyAlignment="1">
      <alignment horizontal="center" vertical="top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top"/>
    </xf>
    <xf numFmtId="0" fontId="8" fillId="0" borderId="1" xfId="0" applyFont="1" applyBorder="1"/>
    <xf numFmtId="0" fontId="9" fillId="0" borderId="1" xfId="1" applyFont="1" applyBorder="1">
      <alignment vertical="top"/>
    </xf>
    <xf numFmtId="0" fontId="8" fillId="0" borderId="1" xfId="0" applyFont="1" applyBorder="1" applyAlignment="1">
      <alignment vertical="top"/>
    </xf>
    <xf numFmtId="0" fontId="8" fillId="0" borderId="1" xfId="0" applyNumberFormat="1" applyFont="1" applyBorder="1" applyAlignment="1">
      <alignment vertical="top"/>
    </xf>
    <xf numFmtId="0" fontId="9" fillId="0" borderId="0" xfId="1" applyFont="1" applyBorder="1">
      <alignment vertical="top"/>
    </xf>
    <xf numFmtId="0" fontId="8" fillId="0" borderId="0" xfId="0" applyFont="1" applyBorder="1" applyAlignment="1">
      <alignment vertical="top"/>
    </xf>
    <xf numFmtId="0" fontId="8" fillId="0" borderId="0" xfId="0" applyNumberFormat="1" applyFont="1" applyBorder="1" applyAlignment="1">
      <alignment vertical="top"/>
    </xf>
    <xf numFmtId="0" fontId="8" fillId="0" borderId="0" xfId="0" applyFont="1" applyBorder="1"/>
    <xf numFmtId="0" fontId="9" fillId="11" borderId="0" xfId="1" applyFont="1" applyFill="1" applyBorder="1">
      <alignment vertical="top"/>
    </xf>
    <xf numFmtId="0" fontId="8" fillId="6" borderId="1" xfId="0" applyFont="1" applyFill="1" applyBorder="1" applyAlignment="1">
      <alignment horizontal="center"/>
    </xf>
    <xf numFmtId="0" fontId="9" fillId="6" borderId="1" xfId="1" applyFont="1" applyFill="1" applyBorder="1" applyAlignment="1">
      <alignment horizontal="center" vertical="top"/>
    </xf>
    <xf numFmtId="0" fontId="9" fillId="0" borderId="0" xfId="1" applyFont="1" applyBorder="1" applyAlignment="1">
      <alignment horizontal="center" vertical="top"/>
    </xf>
    <xf numFmtId="0" fontId="8" fillId="12" borderId="1" xfId="0" applyFont="1" applyFill="1" applyBorder="1" applyAlignment="1">
      <alignment horizontal="center" vertical="center"/>
    </xf>
    <xf numFmtId="0" fontId="9" fillId="12" borderId="1" xfId="1" applyFont="1" applyFill="1" applyBorder="1">
      <alignment vertical="top"/>
    </xf>
    <xf numFmtId="0" fontId="9" fillId="12" borderId="1" xfId="1" applyFont="1" applyFill="1" applyBorder="1" applyAlignment="1">
      <alignment horizontal="center" vertical="center"/>
    </xf>
    <xf numFmtId="0" fontId="9" fillId="0" borderId="2" xfId="1" applyFont="1" applyBorder="1" applyAlignment="1">
      <alignment horizontal="center" vertical="top"/>
    </xf>
    <xf numFmtId="0" fontId="9" fillId="0" borderId="0" xfId="1" applyFont="1" applyBorder="1" applyAlignment="1">
      <alignment horizontal="center" vertical="center"/>
    </xf>
    <xf numFmtId="0" fontId="8" fillId="0" borderId="1" xfId="0" applyFont="1" applyFill="1" applyBorder="1"/>
    <xf numFmtId="0" fontId="8" fillId="0" borderId="1" xfId="0" applyFont="1" applyFill="1" applyBorder="1" applyAlignment="1">
      <alignment vertical="top"/>
    </xf>
    <xf numFmtId="0" fontId="9" fillId="0" borderId="4" xfId="1" applyFont="1" applyBorder="1">
      <alignment vertical="top"/>
    </xf>
    <xf numFmtId="0" fontId="8" fillId="0" borderId="4" xfId="0" applyFont="1" applyBorder="1" applyAlignment="1">
      <alignment vertical="top"/>
    </xf>
    <xf numFmtId="0" fontId="8" fillId="0" borderId="4" xfId="0" applyNumberFormat="1" applyFont="1" applyBorder="1" applyAlignment="1">
      <alignment vertical="top"/>
    </xf>
    <xf numFmtId="0" fontId="8" fillId="0" borderId="4" xfId="0" applyFont="1" applyBorder="1"/>
  </cellXfs>
  <cellStyles count="3">
    <cellStyle name="20% - Énfasis1" xfId="2" builtinId="30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3300"/>
      <color rgb="FFFF505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worksheet" Target="worksheets/sheet12.xml"/><Relationship Id="rId18" Type="http://schemas.openxmlformats.org/officeDocument/2006/relationships/worksheet" Target="worksheets/sheet17.xml"/><Relationship Id="rId26" Type="http://schemas.openxmlformats.org/officeDocument/2006/relationships/styles" Target="styles.xml"/><Relationship Id="rId3" Type="http://schemas.openxmlformats.org/officeDocument/2006/relationships/chartsheet" Target="chartsheets/sheet1.xml"/><Relationship Id="rId21" Type="http://schemas.openxmlformats.org/officeDocument/2006/relationships/worksheet" Target="worksheets/sheet20.xml"/><Relationship Id="rId7" Type="http://schemas.openxmlformats.org/officeDocument/2006/relationships/worksheet" Target="worksheets/sheet6.xml"/><Relationship Id="rId12" Type="http://schemas.openxmlformats.org/officeDocument/2006/relationships/worksheet" Target="worksheets/sheet11.xml"/><Relationship Id="rId17" Type="http://schemas.openxmlformats.org/officeDocument/2006/relationships/worksheet" Target="worksheets/sheet16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5.xml"/><Relationship Id="rId20" Type="http://schemas.openxmlformats.org/officeDocument/2006/relationships/worksheet" Target="worksheets/sheet1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worksheet" Target="worksheets/sheet10.xml"/><Relationship Id="rId24" Type="http://schemas.openxmlformats.org/officeDocument/2006/relationships/worksheet" Target="worksheets/sheet23.xml"/><Relationship Id="rId5" Type="http://schemas.openxmlformats.org/officeDocument/2006/relationships/worksheet" Target="worksheets/sheet4.xml"/><Relationship Id="rId15" Type="http://schemas.openxmlformats.org/officeDocument/2006/relationships/worksheet" Target="worksheets/sheet14.xml"/><Relationship Id="rId23" Type="http://schemas.openxmlformats.org/officeDocument/2006/relationships/worksheet" Target="worksheets/sheet22.xml"/><Relationship Id="rId28" Type="http://schemas.openxmlformats.org/officeDocument/2006/relationships/calcChain" Target="calcChain.xml"/><Relationship Id="rId10" Type="http://schemas.openxmlformats.org/officeDocument/2006/relationships/worksheet" Target="worksheets/sheet9.xml"/><Relationship Id="rId19" Type="http://schemas.openxmlformats.org/officeDocument/2006/relationships/worksheet" Target="worksheets/sheet18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worksheet" Target="worksheets/sheet13.xml"/><Relationship Id="rId22" Type="http://schemas.openxmlformats.org/officeDocument/2006/relationships/worksheet" Target="worksheets/sheet21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3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4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6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7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8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0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1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2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4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5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6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8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9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0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2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3.xml"/></Relationships>
</file>

<file path=xl/charts/_rels/chart4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6.xml"/></Relationships>
</file>

<file path=xl/charts/_rels/chart5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7.xml"/></Relationships>
</file>

<file path=xl/charts/_rels/chart5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8.xml"/></Relationships>
</file>

<file path=xl/charts/_rels/chart5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0.xml"/></Relationships>
</file>

<file path=xl/charts/_rels/chart5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1.xml"/></Relationships>
</file>

<file path=xl/charts/_rels/chart5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2.xml"/></Relationships>
</file>

<file path=xl/charts/_rels/chart5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4.xml"/></Relationships>
</file>

<file path=xl/charts/_rels/chart5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5.xml"/></Relationships>
</file>

<file path=xl/charts/_rels/chart5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55804189535612"/>
          <c:y val="0.13076294431846777"/>
          <c:w val="0.82801740979169247"/>
          <c:h val="0.74506520669020571"/>
        </c:manualLayout>
      </c:layout>
      <c:lineChart>
        <c:grouping val="standard"/>
        <c:varyColors val="0"/>
        <c:ser>
          <c:idx val="0"/>
          <c:order val="0"/>
          <c:tx>
            <c:strRef>
              <c:f>'Antonio Nariño'!$B$18</c:f>
              <c:strCache>
                <c:ptCount val="1"/>
                <c:pt idx="0">
                  <c:v> Semestre I</c:v>
                </c:pt>
              </c:strCache>
            </c:strRef>
          </c:tx>
          <c:dLbls>
            <c:dLbl>
              <c:idx val="3"/>
              <c:layout>
                <c:manualLayout>
                  <c:x val="-3.3333333333333333E-2"/>
                  <c:y val="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C01-4823-BE6B-F2E9B07289FC}"/>
                </c:ext>
              </c:extLst>
            </c:dLbl>
            <c:dLbl>
              <c:idx val="4"/>
              <c:layout>
                <c:manualLayout>
                  <c:x val="-4.1666666666666664E-2"/>
                  <c:y val="-3.7037037037037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C01-4823-BE6B-F2E9B07289FC}"/>
                </c:ext>
              </c:extLst>
            </c:dLbl>
            <c:dLbl>
              <c:idx val="5"/>
              <c:layout>
                <c:manualLayout>
                  <c:x val="-2.5000000000000001E-2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C01-4823-BE6B-F2E9B07289FC}"/>
                </c:ext>
              </c:extLst>
            </c:dLbl>
            <c:dLbl>
              <c:idx val="6"/>
              <c:layout>
                <c:manualLayout>
                  <c:x val="-2.5000000000000001E-2"/>
                  <c:y val="-4.16666666666665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C01-4823-BE6B-F2E9B07289FC}"/>
                </c:ext>
              </c:extLst>
            </c:dLbl>
            <c:dLbl>
              <c:idx val="7"/>
              <c:layout>
                <c:manualLayout>
                  <c:x val="-3.3333333333333333E-2"/>
                  <c:y val="4.62962962962962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C01-4823-BE6B-F2E9B07289F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'Antonio Nariño'!$A$19:$A$28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'Antonio Nariño'!$B$19:$B$28</c:f>
              <c:numCache>
                <c:formatCode>General</c:formatCode>
                <c:ptCount val="10"/>
                <c:pt idx="0">
                  <c:v>69</c:v>
                </c:pt>
                <c:pt idx="1">
                  <c:v>222</c:v>
                </c:pt>
                <c:pt idx="2">
                  <c:v>126</c:v>
                </c:pt>
                <c:pt idx="3">
                  <c:v>83</c:v>
                </c:pt>
                <c:pt idx="4">
                  <c:v>109</c:v>
                </c:pt>
                <c:pt idx="5">
                  <c:v>83</c:v>
                </c:pt>
                <c:pt idx="6">
                  <c:v>65</c:v>
                </c:pt>
                <c:pt idx="7">
                  <c:v>50</c:v>
                </c:pt>
                <c:pt idx="8">
                  <c:v>49</c:v>
                </c:pt>
                <c:pt idx="9">
                  <c:v>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8C01-4823-BE6B-F2E9B0728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435520"/>
        <c:axId val="45453696"/>
      </c:lineChart>
      <c:catAx>
        <c:axId val="45435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5453696"/>
        <c:crosses val="autoZero"/>
        <c:auto val="1"/>
        <c:lblAlgn val="ctr"/>
        <c:lblOffset val="100"/>
        <c:noMultiLvlLbl val="0"/>
      </c:catAx>
      <c:valAx>
        <c:axId val="454536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5435520"/>
        <c:crosses val="autoZero"/>
        <c:crossBetween val="between"/>
        <c:majorUnit val="5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Bosa!$B$3</c:f>
              <c:strCache>
                <c:ptCount val="1"/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Bosa!$A$5:$A$13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Bosa!$B$5:$B$13</c:f>
              <c:numCache>
                <c:formatCode>General</c:formatCode>
                <c:ptCount val="9"/>
                <c:pt idx="0">
                  <c:v>1918</c:v>
                </c:pt>
                <c:pt idx="1">
                  <c:v>3021</c:v>
                </c:pt>
                <c:pt idx="2">
                  <c:v>2233</c:v>
                </c:pt>
                <c:pt idx="3">
                  <c:v>1399</c:v>
                </c:pt>
                <c:pt idx="4">
                  <c:v>1013</c:v>
                </c:pt>
                <c:pt idx="5">
                  <c:v>792</c:v>
                </c:pt>
                <c:pt idx="6">
                  <c:v>634</c:v>
                </c:pt>
                <c:pt idx="7">
                  <c:v>610</c:v>
                </c:pt>
                <c:pt idx="8">
                  <c:v>315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739840"/>
        <c:axId val="154741376"/>
      </c:lineChart>
      <c:catAx>
        <c:axId val="154739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4741376"/>
        <c:crosses val="autoZero"/>
        <c:auto val="1"/>
        <c:lblAlgn val="ctr"/>
        <c:lblOffset val="100"/>
        <c:noMultiLvlLbl val="0"/>
      </c:catAx>
      <c:valAx>
        <c:axId val="1547413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47398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514790380932114E-2"/>
          <c:y val="0.13323038313981508"/>
          <c:w val="0.88002478068619805"/>
          <c:h val="0.75208396640853414"/>
        </c:manualLayout>
      </c:layout>
      <c:lineChart>
        <c:grouping val="standard"/>
        <c:varyColors val="0"/>
        <c:ser>
          <c:idx val="0"/>
          <c:order val="0"/>
          <c:dLbls>
            <c:dLbl>
              <c:idx val="2"/>
              <c:layout>
                <c:manualLayout>
                  <c:x val="-1.3888888888888888E-2"/>
                  <c:y val="-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BF-4DFB-A371-4EFCD3A7D64D}"/>
                </c:ext>
              </c:extLst>
            </c:dLbl>
            <c:dLbl>
              <c:idx val="7"/>
              <c:layout>
                <c:manualLayout>
                  <c:x val="-5.5555555555555558E-3"/>
                  <c:y val="-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4BF-4DFB-A371-4EFCD3A7D64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Chapinero!$A$19:$A$28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Chapinero!$B$19:$B$28</c:f>
              <c:numCache>
                <c:formatCode>General</c:formatCode>
                <c:ptCount val="10"/>
                <c:pt idx="0">
                  <c:v>161</c:v>
                </c:pt>
                <c:pt idx="1">
                  <c:v>214</c:v>
                </c:pt>
                <c:pt idx="2">
                  <c:v>164</c:v>
                </c:pt>
                <c:pt idx="3">
                  <c:v>140</c:v>
                </c:pt>
                <c:pt idx="4">
                  <c:v>175</c:v>
                </c:pt>
                <c:pt idx="5">
                  <c:v>230</c:v>
                </c:pt>
                <c:pt idx="6">
                  <c:v>169</c:v>
                </c:pt>
                <c:pt idx="7">
                  <c:v>88</c:v>
                </c:pt>
                <c:pt idx="8">
                  <c:v>66</c:v>
                </c:pt>
                <c:pt idx="9">
                  <c:v>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4BF-4DFB-A371-4EFCD3A7D6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995712"/>
        <c:axId val="47009792"/>
      </c:lineChart>
      <c:catAx>
        <c:axId val="46995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7009792"/>
        <c:crosses val="autoZero"/>
        <c:auto val="1"/>
        <c:lblAlgn val="ctr"/>
        <c:lblOffset val="100"/>
        <c:noMultiLvlLbl val="0"/>
      </c:catAx>
      <c:valAx>
        <c:axId val="470097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6995712"/>
        <c:crosses val="autoZero"/>
        <c:crossBetween val="between"/>
        <c:majorUnit val="3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199508233004826E-2"/>
          <c:y val="0.12757880410206837"/>
          <c:w val="0.87486852539107063"/>
          <c:h val="0.75449636687922261"/>
        </c:manualLayout>
      </c:layout>
      <c:lineChart>
        <c:grouping val="standard"/>
        <c:varyColors val="0"/>
        <c:ser>
          <c:idx val="0"/>
          <c:order val="0"/>
          <c:dLbls>
            <c:dLbl>
              <c:idx val="6"/>
              <c:layout>
                <c:manualLayout>
                  <c:x val="-5.7575757575757579E-2"/>
                  <c:y val="6.38722421042969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C3F-425F-8816-B757C0273A2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Chapinero!$A$19:$A$27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Chapinero!$C$19:$C$27</c:f>
              <c:numCache>
                <c:formatCode>General</c:formatCode>
                <c:ptCount val="9"/>
                <c:pt idx="0">
                  <c:v>64</c:v>
                </c:pt>
                <c:pt idx="1">
                  <c:v>163</c:v>
                </c:pt>
                <c:pt idx="2">
                  <c:v>187</c:v>
                </c:pt>
                <c:pt idx="3">
                  <c:v>163</c:v>
                </c:pt>
                <c:pt idx="4">
                  <c:v>178</c:v>
                </c:pt>
                <c:pt idx="5">
                  <c:v>136</c:v>
                </c:pt>
                <c:pt idx="6">
                  <c:v>111</c:v>
                </c:pt>
                <c:pt idx="7">
                  <c:v>109</c:v>
                </c:pt>
                <c:pt idx="8">
                  <c:v>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C3F-425F-8816-B757C0273A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030656"/>
        <c:axId val="47032192"/>
      </c:lineChart>
      <c:catAx>
        <c:axId val="47030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7032192"/>
        <c:crosses val="autoZero"/>
        <c:auto val="1"/>
        <c:lblAlgn val="ctr"/>
        <c:lblOffset val="100"/>
        <c:noMultiLvlLbl val="0"/>
      </c:catAx>
      <c:valAx>
        <c:axId val="47032192"/>
        <c:scaling>
          <c:orientation val="minMax"/>
          <c:max val="27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030656"/>
        <c:crosses val="autoZero"/>
        <c:crossBetween val="between"/>
        <c:majorUnit val="3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9869179003110447E-2"/>
          <c:y val="0.19480351414406533"/>
          <c:w val="0.93182362285329057"/>
          <c:h val="0.68921660834062404"/>
        </c:manualLayout>
      </c:layout>
      <c:lineChart>
        <c:grouping val="standard"/>
        <c:varyColors val="0"/>
        <c:ser>
          <c:idx val="0"/>
          <c:order val="0"/>
          <c:tx>
            <c:strRef>
              <c:f>Chapinero!$B$3:$B$4</c:f>
              <c:strCache>
                <c:ptCount val="1"/>
                <c:pt idx="0">
                  <c:v>Total general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Chapinero!$A$5:$A$13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Chapinero!$B$5:$B$13</c:f>
              <c:numCache>
                <c:formatCode>General</c:formatCode>
                <c:ptCount val="9"/>
                <c:pt idx="0">
                  <c:v>225</c:v>
                </c:pt>
                <c:pt idx="1">
                  <c:v>377</c:v>
                </c:pt>
                <c:pt idx="2">
                  <c:v>351</c:v>
                </c:pt>
                <c:pt idx="3">
                  <c:v>303</c:v>
                </c:pt>
                <c:pt idx="4">
                  <c:v>353</c:v>
                </c:pt>
                <c:pt idx="5">
                  <c:v>366</c:v>
                </c:pt>
                <c:pt idx="6">
                  <c:v>280</c:v>
                </c:pt>
                <c:pt idx="7">
                  <c:v>197</c:v>
                </c:pt>
                <c:pt idx="8">
                  <c:v>102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880832"/>
        <c:axId val="154723072"/>
      </c:lineChart>
      <c:catAx>
        <c:axId val="133880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4723072"/>
        <c:crosses val="autoZero"/>
        <c:auto val="1"/>
        <c:lblAlgn val="ctr"/>
        <c:lblOffset val="100"/>
        <c:noMultiLvlLbl val="0"/>
      </c:catAx>
      <c:valAx>
        <c:axId val="1547230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38808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2798294992354E-2"/>
          <c:y val="0.12987122750235536"/>
          <c:w val="0.8915620017570689"/>
          <c:h val="0.75008498932020995"/>
        </c:manualLayout>
      </c:layout>
      <c:lineChart>
        <c:grouping val="standard"/>
        <c:varyColors val="0"/>
        <c:ser>
          <c:idx val="0"/>
          <c:order val="0"/>
          <c:dLbls>
            <c:dLbl>
              <c:idx val="1"/>
              <c:layout>
                <c:manualLayout>
                  <c:x val="-6.216006216006216E-3"/>
                  <c:y val="-4.31100742278859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96-4658-8E6A-FFE19C5443C8}"/>
                </c:ext>
              </c:extLst>
            </c:dLbl>
            <c:dLbl>
              <c:idx val="2"/>
              <c:layout>
                <c:manualLayout>
                  <c:x val="-3.108003108003108E-2"/>
                  <c:y val="3.69514921953308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496-4658-8E6A-FFE19C5443C8}"/>
                </c:ext>
              </c:extLst>
            </c:dLbl>
            <c:dLbl>
              <c:idx val="8"/>
              <c:layout>
                <c:manualLayout>
                  <c:x val="-1.5540015540015426E-2"/>
                  <c:y val="3.07929101627756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96-4658-8E6A-FFE19C5443C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'C. Bolívar'!$A$19:$A$28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'C. Bolívar'!$B$19:$B$28</c:f>
              <c:numCache>
                <c:formatCode>General</c:formatCode>
                <c:ptCount val="10"/>
                <c:pt idx="0">
                  <c:v>258</c:v>
                </c:pt>
                <c:pt idx="1">
                  <c:v>409</c:v>
                </c:pt>
                <c:pt idx="2">
                  <c:v>347</c:v>
                </c:pt>
                <c:pt idx="3">
                  <c:v>351</c:v>
                </c:pt>
                <c:pt idx="4">
                  <c:v>473</c:v>
                </c:pt>
                <c:pt idx="5">
                  <c:v>333</c:v>
                </c:pt>
                <c:pt idx="6">
                  <c:v>226</c:v>
                </c:pt>
                <c:pt idx="7">
                  <c:v>320</c:v>
                </c:pt>
                <c:pt idx="8">
                  <c:v>197</c:v>
                </c:pt>
                <c:pt idx="9">
                  <c:v>128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5496-4658-8E6A-FFE19C5443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062400"/>
        <c:axId val="47064192"/>
      </c:lineChart>
      <c:catAx>
        <c:axId val="47062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7064192"/>
        <c:crosses val="autoZero"/>
        <c:auto val="1"/>
        <c:lblAlgn val="ctr"/>
        <c:lblOffset val="100"/>
        <c:noMultiLvlLbl val="0"/>
      </c:catAx>
      <c:valAx>
        <c:axId val="47064192"/>
        <c:scaling>
          <c:orientation val="minMax"/>
          <c:max val="6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062400"/>
        <c:crosses val="autoZero"/>
        <c:crossBetween val="between"/>
        <c:majorUnit val="1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770983312699636E-2"/>
          <c:y val="0.11001191600156281"/>
          <c:w val="0.87234278333037041"/>
          <c:h val="0.7706945851559166"/>
        </c:manualLayout>
      </c:layout>
      <c:lineChart>
        <c:grouping val="standard"/>
        <c:varyColors val="0"/>
        <c:ser>
          <c:idx val="0"/>
          <c:order val="0"/>
          <c:dLbls>
            <c:dLbl>
              <c:idx val="2"/>
              <c:layout>
                <c:manualLayout>
                  <c:x val="-1.3008130081300813E-2"/>
                  <c:y val="-5.27472405763339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C47-46AE-B5A0-24552D9CF014}"/>
                </c:ext>
              </c:extLst>
            </c:dLbl>
            <c:dLbl>
              <c:idx val="4"/>
              <c:layout>
                <c:manualLayout>
                  <c:x val="-1.6260162601626018E-2"/>
                  <c:y val="2.93040225424077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C47-46AE-B5A0-24552D9CF014}"/>
                </c:ext>
              </c:extLst>
            </c:dLbl>
            <c:dLbl>
              <c:idx val="5"/>
              <c:layout>
                <c:manualLayout>
                  <c:x val="-2.6016260162601626E-2"/>
                  <c:y val="-5.27472405763339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C47-46AE-B5A0-24552D9CF014}"/>
                </c:ext>
              </c:extLst>
            </c:dLbl>
            <c:dLbl>
              <c:idx val="6"/>
              <c:layout>
                <c:manualLayout>
                  <c:x val="-2.9268292682926831E-2"/>
                  <c:y val="-5.27472405763339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C47-46AE-B5A0-24552D9CF01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'C. Bolívar'!$A$19:$A$27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'C. Bolívar'!$C$19:$C$27</c:f>
              <c:numCache>
                <c:formatCode>General</c:formatCode>
                <c:ptCount val="9"/>
                <c:pt idx="0">
                  <c:v>93</c:v>
                </c:pt>
                <c:pt idx="1">
                  <c:v>359</c:v>
                </c:pt>
                <c:pt idx="2">
                  <c:v>506</c:v>
                </c:pt>
                <c:pt idx="3">
                  <c:v>437</c:v>
                </c:pt>
                <c:pt idx="4">
                  <c:v>164</c:v>
                </c:pt>
                <c:pt idx="5">
                  <c:v>239</c:v>
                </c:pt>
                <c:pt idx="6">
                  <c:v>241</c:v>
                </c:pt>
                <c:pt idx="7">
                  <c:v>267</c:v>
                </c:pt>
                <c:pt idx="8">
                  <c:v>131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8C47-46AE-B5A0-24552D9CF0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090304"/>
        <c:axId val="47092096"/>
      </c:lineChart>
      <c:catAx>
        <c:axId val="47090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7092096"/>
        <c:crosses val="autoZero"/>
        <c:auto val="1"/>
        <c:lblAlgn val="ctr"/>
        <c:lblOffset val="100"/>
        <c:noMultiLvlLbl val="0"/>
      </c:catAx>
      <c:valAx>
        <c:axId val="470920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0903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'C. Bolívar'!$B$3</c:f>
              <c:strCache>
                <c:ptCount val="1"/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'C. Bolívar'!$A$5:$A$13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'C. Bolívar'!$B$5:$B$13</c:f>
              <c:numCache>
                <c:formatCode>General</c:formatCode>
                <c:ptCount val="9"/>
                <c:pt idx="0">
                  <c:v>351</c:v>
                </c:pt>
                <c:pt idx="1">
                  <c:v>768</c:v>
                </c:pt>
                <c:pt idx="2">
                  <c:v>853</c:v>
                </c:pt>
                <c:pt idx="3">
                  <c:v>788</c:v>
                </c:pt>
                <c:pt idx="4">
                  <c:v>637</c:v>
                </c:pt>
                <c:pt idx="5">
                  <c:v>572</c:v>
                </c:pt>
                <c:pt idx="6">
                  <c:v>467</c:v>
                </c:pt>
                <c:pt idx="7">
                  <c:v>587</c:v>
                </c:pt>
                <c:pt idx="8">
                  <c:v>328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580032"/>
        <c:axId val="147581568"/>
      </c:lineChart>
      <c:catAx>
        <c:axId val="147580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7581568"/>
        <c:crosses val="autoZero"/>
        <c:auto val="1"/>
        <c:lblAlgn val="ctr"/>
        <c:lblOffset val="100"/>
        <c:noMultiLvlLbl val="0"/>
      </c:catAx>
      <c:valAx>
        <c:axId val="1475815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7580032"/>
        <c:crosses val="autoZero"/>
        <c:crossBetween val="between"/>
        <c:majorUnit val="15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602288693028104E-2"/>
          <c:y val="0.1106433472362349"/>
          <c:w val="0.87155471199016077"/>
          <c:h val="0.75147349954408194"/>
        </c:manualLayout>
      </c:layout>
      <c:lineChart>
        <c:grouping val="standard"/>
        <c:varyColors val="0"/>
        <c:ser>
          <c:idx val="0"/>
          <c:order val="0"/>
          <c:dLbls>
            <c:dLbl>
              <c:idx val="4"/>
              <c:layout>
                <c:manualLayout>
                  <c:x val="-8.3333333333333332E-3"/>
                  <c:y val="-2.77777777777777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832-4A0D-9A21-5784024FC02B}"/>
                </c:ext>
              </c:extLst>
            </c:dLbl>
            <c:dLbl>
              <c:idx val="6"/>
              <c:layout>
                <c:manualLayout>
                  <c:x val="-1.1111111111111112E-2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32-4A0D-9A21-5784024FC02B}"/>
                </c:ext>
              </c:extLst>
            </c:dLbl>
            <c:dLbl>
              <c:idx val="7"/>
              <c:layout>
                <c:manualLayout>
                  <c:x val="-8.3333333333333332E-3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832-4A0D-9A21-5784024FC02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Engativá!$A$19:$A$28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Engativá!$B$19:$B$28</c:f>
              <c:numCache>
                <c:formatCode>General</c:formatCode>
                <c:ptCount val="10"/>
                <c:pt idx="0">
                  <c:v>273</c:v>
                </c:pt>
                <c:pt idx="1">
                  <c:v>483</c:v>
                </c:pt>
                <c:pt idx="2">
                  <c:v>361</c:v>
                </c:pt>
                <c:pt idx="3">
                  <c:v>492</c:v>
                </c:pt>
                <c:pt idx="4">
                  <c:v>395</c:v>
                </c:pt>
                <c:pt idx="5">
                  <c:v>351</c:v>
                </c:pt>
                <c:pt idx="6">
                  <c:v>249</c:v>
                </c:pt>
                <c:pt idx="7">
                  <c:v>226</c:v>
                </c:pt>
                <c:pt idx="8">
                  <c:v>173</c:v>
                </c:pt>
                <c:pt idx="9">
                  <c:v>148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832-4A0D-9A21-5784024FC0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960"/>
        <c:axId val="46554496"/>
      </c:lineChart>
      <c:catAx>
        <c:axId val="46552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6554496"/>
        <c:crosses val="autoZero"/>
        <c:auto val="1"/>
        <c:lblAlgn val="ctr"/>
        <c:lblOffset val="100"/>
        <c:noMultiLvlLbl val="0"/>
      </c:catAx>
      <c:valAx>
        <c:axId val="46554496"/>
        <c:scaling>
          <c:orientation val="minMax"/>
          <c:max val="7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65529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06628193193529"/>
          <c:y val="0.10249505378833551"/>
          <c:w val="0.86657101895291822"/>
          <c:h val="0.76308966384349897"/>
        </c:manualLayout>
      </c:layout>
      <c:lineChart>
        <c:grouping val="standard"/>
        <c:varyColors val="0"/>
        <c:ser>
          <c:idx val="0"/>
          <c:order val="0"/>
          <c:dLbls>
            <c:dLbl>
              <c:idx val="1"/>
              <c:layout>
                <c:manualLayout>
                  <c:x val="-8.6393088552915762E-2"/>
                  <c:y val="-1.91846474481145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099-44D4-B2A1-1E8244E2D8C2}"/>
                </c:ext>
              </c:extLst>
            </c:dLbl>
            <c:dLbl>
              <c:idx val="4"/>
              <c:layout>
                <c:manualLayout>
                  <c:x val="-1.4398848092152628E-2"/>
                  <c:y val="-3.8369294896229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099-44D4-B2A1-1E8244E2D8C2}"/>
                </c:ext>
              </c:extLst>
            </c:dLbl>
            <c:dLbl>
              <c:idx val="5"/>
              <c:layout>
                <c:manualLayout>
                  <c:x val="-1.1519078473722102E-2"/>
                  <c:y val="-3.19744124135243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099-44D4-B2A1-1E8244E2D8C2}"/>
                </c:ext>
              </c:extLst>
            </c:dLbl>
            <c:dLbl>
              <c:idx val="6"/>
              <c:layout>
                <c:manualLayout>
                  <c:x val="-2.8797696184306313E-3"/>
                  <c:y val="1.91846474481145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099-44D4-B2A1-1E8244E2D8C2}"/>
                </c:ext>
              </c:extLst>
            </c:dLbl>
            <c:dLbl>
              <c:idx val="7"/>
              <c:layout>
                <c:manualLayout>
                  <c:x val="-1.1519078473722102E-2"/>
                  <c:y val="-3.19744124135242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099-44D4-B2A1-1E8244E2D8C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Engativá!$A$19:$A$27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Engativá!$C$19:$C$27</c:f>
              <c:numCache>
                <c:formatCode>General</c:formatCode>
                <c:ptCount val="9"/>
                <c:pt idx="0">
                  <c:v>126</c:v>
                </c:pt>
                <c:pt idx="1">
                  <c:v>449</c:v>
                </c:pt>
                <c:pt idx="2">
                  <c:v>473</c:v>
                </c:pt>
                <c:pt idx="3">
                  <c:v>595</c:v>
                </c:pt>
                <c:pt idx="4">
                  <c:v>322</c:v>
                </c:pt>
                <c:pt idx="5">
                  <c:v>287</c:v>
                </c:pt>
                <c:pt idx="6">
                  <c:v>236</c:v>
                </c:pt>
                <c:pt idx="7">
                  <c:v>313</c:v>
                </c:pt>
                <c:pt idx="8">
                  <c:v>104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5099-44D4-B2A1-1E8244E2D8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601728"/>
        <c:axId val="46603264"/>
      </c:lineChart>
      <c:catAx>
        <c:axId val="46601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6603264"/>
        <c:crosses val="autoZero"/>
        <c:auto val="1"/>
        <c:lblAlgn val="ctr"/>
        <c:lblOffset val="100"/>
        <c:noMultiLvlLbl val="0"/>
      </c:catAx>
      <c:valAx>
        <c:axId val="466032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66017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Engativá!$B$3</c:f>
              <c:strCache>
                <c:ptCount val="1"/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Engativá!$A$5:$A$13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Engativá!$B$5:$B$13</c:f>
              <c:numCache>
                <c:formatCode>General</c:formatCode>
                <c:ptCount val="9"/>
                <c:pt idx="0">
                  <c:v>399</c:v>
                </c:pt>
                <c:pt idx="1">
                  <c:v>932</c:v>
                </c:pt>
                <c:pt idx="2">
                  <c:v>834</c:v>
                </c:pt>
                <c:pt idx="3">
                  <c:v>1087</c:v>
                </c:pt>
                <c:pt idx="4">
                  <c:v>717</c:v>
                </c:pt>
                <c:pt idx="5">
                  <c:v>638</c:v>
                </c:pt>
                <c:pt idx="6">
                  <c:v>485</c:v>
                </c:pt>
                <c:pt idx="7">
                  <c:v>539</c:v>
                </c:pt>
                <c:pt idx="8">
                  <c:v>277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373312"/>
        <c:axId val="151374848"/>
      </c:lineChart>
      <c:catAx>
        <c:axId val="151373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1374848"/>
        <c:crosses val="autoZero"/>
        <c:auto val="1"/>
        <c:lblAlgn val="ctr"/>
        <c:lblOffset val="100"/>
        <c:noMultiLvlLbl val="0"/>
      </c:catAx>
      <c:valAx>
        <c:axId val="1513748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13733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Comparativo</a:t>
            </a:r>
            <a:r>
              <a:rPr lang="en-US" sz="1400" baseline="0"/>
              <a:t> por</a:t>
            </a:r>
            <a:r>
              <a:rPr lang="en-US" sz="1400"/>
              <a:t> año 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'Antonio Nariño'!$A$34:$B$34</c:f>
              <c:strCache>
                <c:ptCount val="1"/>
                <c:pt idx="0">
                  <c:v>2019 31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'Antonio Nariño'!$A$5:$A$13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'Antonio Nariño'!$B$5:$B$13</c:f>
              <c:numCache>
                <c:formatCode>General</c:formatCode>
                <c:ptCount val="9"/>
                <c:pt idx="0">
                  <c:v>142</c:v>
                </c:pt>
                <c:pt idx="1">
                  <c:v>349</c:v>
                </c:pt>
                <c:pt idx="2">
                  <c:v>243</c:v>
                </c:pt>
                <c:pt idx="3">
                  <c:v>178</c:v>
                </c:pt>
                <c:pt idx="4">
                  <c:v>171</c:v>
                </c:pt>
                <c:pt idx="5">
                  <c:v>149</c:v>
                </c:pt>
                <c:pt idx="6">
                  <c:v>131</c:v>
                </c:pt>
                <c:pt idx="7">
                  <c:v>113</c:v>
                </c:pt>
                <c:pt idx="8">
                  <c:v>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972672"/>
        <c:axId val="168974208"/>
      </c:lineChart>
      <c:catAx>
        <c:axId val="168972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8974208"/>
        <c:crosses val="autoZero"/>
        <c:auto val="1"/>
        <c:lblAlgn val="ctr"/>
        <c:lblOffset val="100"/>
        <c:noMultiLvlLbl val="0"/>
      </c:catAx>
      <c:valAx>
        <c:axId val="1689742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89726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14690540072853E-2"/>
          <c:y val="0.12587102986561688"/>
          <c:w val="0.8848531353047171"/>
          <c:h val="0.75332540521493996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1851851851851851E-2"/>
                  <c:y val="1.73535752236493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A90-4928-845A-A15942E9AFD8}"/>
                </c:ext>
              </c:extLst>
            </c:dLbl>
            <c:dLbl>
              <c:idx val="1"/>
              <c:layout>
                <c:manualLayout>
                  <c:x val="-1.1111111111111112E-2"/>
                  <c:y val="-3.2407407407407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A90-4928-845A-A15942E9AFD8}"/>
                </c:ext>
              </c:extLst>
            </c:dLbl>
            <c:dLbl>
              <c:idx val="2"/>
              <c:layout>
                <c:manualLayout>
                  <c:x val="-1.1111111111111112E-2"/>
                  <c:y val="3.7037037037037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A90-4928-845A-A15942E9AFD8}"/>
                </c:ext>
              </c:extLst>
            </c:dLbl>
            <c:dLbl>
              <c:idx val="4"/>
              <c:layout>
                <c:manualLayout>
                  <c:x val="-1.1111111111111112E-2"/>
                  <c:y val="-2.3148148148148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A90-4928-845A-A15942E9AFD8}"/>
                </c:ext>
              </c:extLst>
            </c:dLbl>
            <c:dLbl>
              <c:idx val="5"/>
              <c:layout>
                <c:manualLayout>
                  <c:x val="-2.962962962962962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A90-4928-845A-A15942E9AFD8}"/>
                </c:ext>
              </c:extLst>
            </c:dLbl>
            <c:dLbl>
              <c:idx val="7"/>
              <c:layout>
                <c:manualLayout>
                  <c:x val="-1.1851851851851851E-2"/>
                  <c:y val="-3.47071504472986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A90-4928-845A-A15942E9AFD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Fontibón!$A$19:$A$28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Fontibón!$B$19:$B$28</c:f>
              <c:numCache>
                <c:formatCode>General</c:formatCode>
                <c:ptCount val="10"/>
                <c:pt idx="0">
                  <c:v>69</c:v>
                </c:pt>
                <c:pt idx="1">
                  <c:v>102</c:v>
                </c:pt>
                <c:pt idx="2">
                  <c:v>91</c:v>
                </c:pt>
                <c:pt idx="3">
                  <c:v>94</c:v>
                </c:pt>
                <c:pt idx="4">
                  <c:v>106</c:v>
                </c:pt>
                <c:pt idx="5">
                  <c:v>97</c:v>
                </c:pt>
                <c:pt idx="6">
                  <c:v>65</c:v>
                </c:pt>
                <c:pt idx="7">
                  <c:v>84</c:v>
                </c:pt>
                <c:pt idx="8">
                  <c:v>51</c:v>
                </c:pt>
                <c:pt idx="9">
                  <c:v>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DA90-4928-845A-A15942E9AF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749568"/>
        <c:axId val="46751104"/>
      </c:lineChart>
      <c:catAx>
        <c:axId val="46749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6751104"/>
        <c:crosses val="autoZero"/>
        <c:auto val="1"/>
        <c:lblAlgn val="ctr"/>
        <c:lblOffset val="100"/>
        <c:noMultiLvlLbl val="0"/>
      </c:catAx>
      <c:valAx>
        <c:axId val="46751104"/>
        <c:scaling>
          <c:orientation val="minMax"/>
          <c:max val="2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6749568"/>
        <c:crosses val="autoZero"/>
        <c:crossBetween val="between"/>
        <c:majorUnit val="4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185401772556778E-2"/>
          <c:y val="0.10716373180625149"/>
          <c:w val="0.88312495671682412"/>
          <c:h val="0.77137370555953233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9.1533180778032037E-3"/>
                  <c:y val="3.02343087508564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4FF-44B3-ACBC-E708074A6FF9}"/>
                </c:ext>
              </c:extLst>
            </c:dLbl>
            <c:dLbl>
              <c:idx val="1"/>
              <c:layout>
                <c:manualLayout>
                  <c:x val="3.0511060259344014E-3"/>
                  <c:y val="-1.81405852505138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4FF-44B3-ACBC-E708074A6FF9}"/>
                </c:ext>
              </c:extLst>
            </c:dLbl>
            <c:dLbl>
              <c:idx val="3"/>
              <c:layout>
                <c:manualLayout>
                  <c:x val="-1.2204424103737605E-2"/>
                  <c:y val="-4.23280322511990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4FF-44B3-ACBC-E708074A6FF9}"/>
                </c:ext>
              </c:extLst>
            </c:dLbl>
            <c:dLbl>
              <c:idx val="4"/>
              <c:layout>
                <c:manualLayout>
                  <c:x val="0"/>
                  <c:y val="1.81405852505138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4FF-44B3-ACBC-E708074A6FF9}"/>
                </c:ext>
              </c:extLst>
            </c:dLbl>
            <c:dLbl>
              <c:idx val="5"/>
              <c:layout>
                <c:manualLayout>
                  <c:x val="-9.1533180778032037E-3"/>
                  <c:y val="-3.6281170501027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4FF-44B3-ACBC-E708074A6FF9}"/>
                </c:ext>
              </c:extLst>
            </c:dLbl>
            <c:dLbl>
              <c:idx val="6"/>
              <c:layout>
                <c:manualLayout>
                  <c:x val="-9.1533180778032037E-3"/>
                  <c:y val="3.6281170501027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4FF-44B3-ACBC-E708074A6FF9}"/>
                </c:ext>
              </c:extLst>
            </c:dLbl>
            <c:dLbl>
              <c:idx val="7"/>
              <c:layout>
                <c:manualLayout>
                  <c:x val="-1.5255530129671895E-2"/>
                  <c:y val="-2.41874470006850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4FF-44B3-ACBC-E708074A6FF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Fontibón!$A$19:$A$27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Fontibón!$C$19:$C$27</c:f>
              <c:numCache>
                <c:formatCode>General</c:formatCode>
                <c:ptCount val="9"/>
                <c:pt idx="0">
                  <c:v>41</c:v>
                </c:pt>
                <c:pt idx="1">
                  <c:v>121</c:v>
                </c:pt>
                <c:pt idx="2">
                  <c:v>169</c:v>
                </c:pt>
                <c:pt idx="3">
                  <c:v>119</c:v>
                </c:pt>
                <c:pt idx="4">
                  <c:v>69</c:v>
                </c:pt>
                <c:pt idx="5">
                  <c:v>84</c:v>
                </c:pt>
                <c:pt idx="6">
                  <c:v>74</c:v>
                </c:pt>
                <c:pt idx="7">
                  <c:v>85</c:v>
                </c:pt>
                <c:pt idx="8">
                  <c:v>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34FF-44B3-ACBC-E708074A6F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790912"/>
        <c:axId val="46669824"/>
      </c:lineChart>
      <c:catAx>
        <c:axId val="46790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6669824"/>
        <c:crosses val="autoZero"/>
        <c:auto val="1"/>
        <c:lblAlgn val="ctr"/>
        <c:lblOffset val="100"/>
        <c:noMultiLvlLbl val="0"/>
      </c:catAx>
      <c:valAx>
        <c:axId val="466698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6790912"/>
        <c:crosses val="autoZero"/>
        <c:crossBetween val="between"/>
        <c:majorUnit val="4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Fontibón!$B$3</c:f>
              <c:strCache>
                <c:ptCount val="1"/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Fontibón!$A$5:$A$13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Fontibón!$B$5:$B$13</c:f>
              <c:numCache>
                <c:formatCode>General</c:formatCode>
                <c:ptCount val="9"/>
                <c:pt idx="0">
                  <c:v>110</c:v>
                </c:pt>
                <c:pt idx="1">
                  <c:v>223</c:v>
                </c:pt>
                <c:pt idx="2">
                  <c:v>260</c:v>
                </c:pt>
                <c:pt idx="3">
                  <c:v>213</c:v>
                </c:pt>
                <c:pt idx="4">
                  <c:v>175</c:v>
                </c:pt>
                <c:pt idx="5">
                  <c:v>181</c:v>
                </c:pt>
                <c:pt idx="6">
                  <c:v>139</c:v>
                </c:pt>
                <c:pt idx="7">
                  <c:v>169</c:v>
                </c:pt>
                <c:pt idx="8">
                  <c:v>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192832"/>
        <c:axId val="163194368"/>
      </c:lineChart>
      <c:catAx>
        <c:axId val="163192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3194368"/>
        <c:crosses val="autoZero"/>
        <c:auto val="1"/>
        <c:lblAlgn val="ctr"/>
        <c:lblOffset val="100"/>
        <c:noMultiLvlLbl val="0"/>
      </c:catAx>
      <c:valAx>
        <c:axId val="1631943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31928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780983928621864E-2"/>
          <c:y val="0.10760448024978118"/>
          <c:w val="0.86075106777859678"/>
          <c:h val="0.79016955995155425"/>
        </c:manualLayout>
      </c:layout>
      <c:lineChart>
        <c:grouping val="standard"/>
        <c:varyColors val="0"/>
        <c:ser>
          <c:idx val="0"/>
          <c:order val="0"/>
          <c:dLbls>
            <c:dLbl>
              <c:idx val="2"/>
              <c:layout>
                <c:manualLayout>
                  <c:x val="-9.4117647058823521E-3"/>
                  <c:y val="-2.35467200763136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FB2-4A6B-A9E5-C2BAD9B69E49}"/>
                </c:ext>
              </c:extLst>
            </c:dLbl>
            <c:dLbl>
              <c:idx val="3"/>
              <c:layout>
                <c:manualLayout>
                  <c:x val="-2.1960784313725491E-2"/>
                  <c:y val="4.12067601335488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FB2-4A6B-A9E5-C2BAD9B69E49}"/>
                </c:ext>
              </c:extLst>
            </c:dLbl>
            <c:dLbl>
              <c:idx val="4"/>
              <c:layout>
                <c:manualLayout>
                  <c:x val="-1.2549019607843137E-2"/>
                  <c:y val="-2.94334000953920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FB2-4A6B-A9E5-C2BAD9B69E49}"/>
                </c:ext>
              </c:extLst>
            </c:dLbl>
            <c:dLbl>
              <c:idx val="5"/>
              <c:layout>
                <c:manualLayout>
                  <c:x val="-6.2745098039215684E-3"/>
                  <c:y val="-2.35467200763136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FB2-4A6B-A9E5-C2BAD9B69E49}"/>
                </c:ext>
              </c:extLst>
            </c:dLbl>
            <c:dLbl>
              <c:idx val="7"/>
              <c:layout>
                <c:manualLayout>
                  <c:x val="-1.2549019607843137E-2"/>
                  <c:y val="-3.5320080114470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FB2-4A6B-A9E5-C2BAD9B69E49}"/>
                </c:ext>
              </c:extLst>
            </c:dLbl>
            <c:dLbl>
              <c:idx val="8"/>
              <c:layout>
                <c:manualLayout>
                  <c:x val="-1.2549019607843022E-2"/>
                  <c:y val="2.35467200763136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FB2-4A6B-A9E5-C2BAD9B69E4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Kennedy!$A$19:$A$28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Kennedy!$B$19:$B$28</c:f>
              <c:numCache>
                <c:formatCode>General</c:formatCode>
                <c:ptCount val="10"/>
                <c:pt idx="0">
                  <c:v>873</c:v>
                </c:pt>
                <c:pt idx="1">
                  <c:v>1292</c:v>
                </c:pt>
                <c:pt idx="2">
                  <c:v>899</c:v>
                </c:pt>
                <c:pt idx="3">
                  <c:v>789</c:v>
                </c:pt>
                <c:pt idx="4">
                  <c:v>869</c:v>
                </c:pt>
                <c:pt idx="5">
                  <c:v>779</c:v>
                </c:pt>
                <c:pt idx="6">
                  <c:v>681</c:v>
                </c:pt>
                <c:pt idx="7">
                  <c:v>476</c:v>
                </c:pt>
                <c:pt idx="8">
                  <c:v>395</c:v>
                </c:pt>
                <c:pt idx="9">
                  <c:v>236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DFB2-4A6B-A9E5-C2BAD9B69E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450752"/>
        <c:axId val="47468928"/>
      </c:lineChart>
      <c:catAx>
        <c:axId val="47450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7468928"/>
        <c:crosses val="autoZero"/>
        <c:auto val="1"/>
        <c:lblAlgn val="ctr"/>
        <c:lblOffset val="100"/>
        <c:noMultiLvlLbl val="0"/>
      </c:catAx>
      <c:valAx>
        <c:axId val="474689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4507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528951664353629E-2"/>
          <c:y val="0.1011905431277569"/>
          <c:w val="0.87769401672729563"/>
          <c:h val="0.80015441426599454"/>
        </c:manualLayout>
      </c:layout>
      <c:lineChart>
        <c:grouping val="standard"/>
        <c:varyColors val="0"/>
        <c:ser>
          <c:idx val="0"/>
          <c:order val="0"/>
          <c:dLbls>
            <c:dLbl>
              <c:idx val="1"/>
              <c:layout>
                <c:manualLayout>
                  <c:x val="-1.5503875968992248E-2"/>
                  <c:y val="-3.59550476970603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C9E-462F-AECF-6638277310EA}"/>
                </c:ext>
              </c:extLst>
            </c:dLbl>
            <c:dLbl>
              <c:idx val="2"/>
              <c:layout>
                <c:manualLayout>
                  <c:x val="-6.2015503875969564E-3"/>
                  <c:y val="-2.99625397475502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9E-462F-AECF-6638277310EA}"/>
                </c:ext>
              </c:extLst>
            </c:dLbl>
            <c:dLbl>
              <c:idx val="4"/>
              <c:layout>
                <c:manualLayout>
                  <c:x val="-1.8604651162790697E-2"/>
                  <c:y val="3.59550476970603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C9E-462F-AECF-6638277310EA}"/>
                </c:ext>
              </c:extLst>
            </c:dLbl>
            <c:dLbl>
              <c:idx val="5"/>
              <c:layout>
                <c:manualLayout>
                  <c:x val="-9.3023255813953487E-3"/>
                  <c:y val="-2.39700317980402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C9E-462F-AECF-6638277310EA}"/>
                </c:ext>
              </c:extLst>
            </c:dLbl>
            <c:dLbl>
              <c:idx val="6"/>
              <c:layout>
                <c:manualLayout>
                  <c:x val="-2.1705426356589147E-2"/>
                  <c:y val="3.59550476970603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C9E-462F-AECF-6638277310E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Kennedy!$A$19:$A$27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Kennedy!$C$19:$C$27</c:f>
              <c:numCache>
                <c:formatCode>General</c:formatCode>
                <c:ptCount val="9"/>
                <c:pt idx="0">
                  <c:v>344</c:v>
                </c:pt>
                <c:pt idx="1">
                  <c:v>1015</c:v>
                </c:pt>
                <c:pt idx="2">
                  <c:v>916</c:v>
                </c:pt>
                <c:pt idx="3">
                  <c:v>853</c:v>
                </c:pt>
                <c:pt idx="4">
                  <c:v>632</c:v>
                </c:pt>
                <c:pt idx="5">
                  <c:v>700</c:v>
                </c:pt>
                <c:pt idx="6">
                  <c:v>603</c:v>
                </c:pt>
                <c:pt idx="7">
                  <c:v>739</c:v>
                </c:pt>
                <c:pt idx="8">
                  <c:v>275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CC9E-462F-AECF-6638277310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487232"/>
        <c:axId val="47501312"/>
      </c:lineChart>
      <c:catAx>
        <c:axId val="47487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7501312"/>
        <c:crosses val="autoZero"/>
        <c:auto val="1"/>
        <c:lblAlgn val="ctr"/>
        <c:lblOffset val="100"/>
        <c:noMultiLvlLbl val="0"/>
      </c:catAx>
      <c:valAx>
        <c:axId val="47501312"/>
        <c:scaling>
          <c:orientation val="minMax"/>
          <c:max val="14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487232"/>
        <c:crosses val="autoZero"/>
        <c:crossBetween val="between"/>
        <c:majorUnit val="2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Kennedy!$B$3</c:f>
              <c:strCache>
                <c:ptCount val="1"/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Kennedy!$A$5:$A$13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Kennedy!$B$5:$B$13</c:f>
              <c:numCache>
                <c:formatCode>General</c:formatCode>
                <c:ptCount val="9"/>
                <c:pt idx="0">
                  <c:v>1217</c:v>
                </c:pt>
                <c:pt idx="1">
                  <c:v>2307</c:v>
                </c:pt>
                <c:pt idx="2">
                  <c:v>1815</c:v>
                </c:pt>
                <c:pt idx="3">
                  <c:v>1642</c:v>
                </c:pt>
                <c:pt idx="4">
                  <c:v>1501</c:v>
                </c:pt>
                <c:pt idx="5">
                  <c:v>1479</c:v>
                </c:pt>
                <c:pt idx="6">
                  <c:v>1284</c:v>
                </c:pt>
                <c:pt idx="7">
                  <c:v>1215</c:v>
                </c:pt>
                <c:pt idx="8">
                  <c:v>670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845440"/>
        <c:axId val="164846976"/>
      </c:lineChart>
      <c:catAx>
        <c:axId val="164845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4846976"/>
        <c:crosses val="autoZero"/>
        <c:auto val="1"/>
        <c:lblAlgn val="ctr"/>
        <c:lblOffset val="100"/>
        <c:noMultiLvlLbl val="0"/>
      </c:catAx>
      <c:valAx>
        <c:axId val="1648469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48454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823464880492454E-2"/>
          <c:y val="0.16342859034245358"/>
          <c:w val="0.86170441778889784"/>
          <c:h val="0.7049371734030625"/>
        </c:manualLayout>
      </c:layout>
      <c:lineChart>
        <c:grouping val="standard"/>
        <c:varyColors val="0"/>
        <c:ser>
          <c:idx val="0"/>
          <c:order val="0"/>
          <c:dLbls>
            <c:dLbl>
              <c:idx val="1"/>
              <c:layout>
                <c:manualLayout>
                  <c:x val="-8.7912087912088172E-3"/>
                  <c:y val="-3.38266309696568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958-42EA-9F83-B2F79641E59C}"/>
                </c:ext>
              </c:extLst>
            </c:dLbl>
            <c:dLbl>
              <c:idx val="2"/>
              <c:layout>
                <c:manualLayout>
                  <c:x val="-8.7912087912087912E-3"/>
                  <c:y val="4.51021746262090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958-42EA-9F83-B2F79641E59C}"/>
                </c:ext>
              </c:extLst>
            </c:dLbl>
            <c:dLbl>
              <c:idx val="6"/>
              <c:layout>
                <c:manualLayout>
                  <c:x val="-1.4652014652014652E-2"/>
                  <c:y val="2.25510873131045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958-42EA-9F83-B2F79641E59C}"/>
                </c:ext>
              </c:extLst>
            </c:dLbl>
            <c:dLbl>
              <c:idx val="7"/>
              <c:layout>
                <c:manualLayout>
                  <c:x val="-2.6373626373626266E-2"/>
                  <c:y val="-3.9464402797932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958-42EA-9F83-B2F79641E59C}"/>
                </c:ext>
              </c:extLst>
            </c:dLbl>
            <c:dLbl>
              <c:idx val="8"/>
              <c:layout>
                <c:manualLayout>
                  <c:x val="-8.7912087912088988E-3"/>
                  <c:y val="2.25510873131045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958-42EA-9F83-B2F79641E59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Candelaria!$A$19:$A$28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Candelaria!$B$19:$B$28</c:f>
              <c:numCache>
                <c:formatCode>General</c:formatCode>
                <c:ptCount val="10"/>
                <c:pt idx="0">
                  <c:v>42</c:v>
                </c:pt>
                <c:pt idx="1">
                  <c:v>30</c:v>
                </c:pt>
                <c:pt idx="2">
                  <c:v>10</c:v>
                </c:pt>
                <c:pt idx="3">
                  <c:v>12</c:v>
                </c:pt>
                <c:pt idx="4">
                  <c:v>29</c:v>
                </c:pt>
                <c:pt idx="5">
                  <c:v>19</c:v>
                </c:pt>
                <c:pt idx="6">
                  <c:v>13</c:v>
                </c:pt>
                <c:pt idx="7">
                  <c:v>22</c:v>
                </c:pt>
                <c:pt idx="8">
                  <c:v>20</c:v>
                </c:pt>
                <c:pt idx="9">
                  <c:v>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C958-42EA-9F83-B2F79641E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336256"/>
        <c:axId val="46346240"/>
      </c:lineChart>
      <c:catAx>
        <c:axId val="46336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6346240"/>
        <c:crosses val="autoZero"/>
        <c:auto val="1"/>
        <c:lblAlgn val="ctr"/>
        <c:lblOffset val="100"/>
        <c:noMultiLvlLbl val="0"/>
      </c:catAx>
      <c:valAx>
        <c:axId val="46346240"/>
        <c:scaling>
          <c:orientation val="minMax"/>
          <c:max val="6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6336256"/>
        <c:crosses val="autoZero"/>
        <c:crossBetween val="between"/>
        <c:majorUnit val="1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293189182441972E-2"/>
          <c:y val="0.16167648249420935"/>
          <c:w val="0.90112472478407524"/>
          <c:h val="0.7081005237882203"/>
        </c:manualLayout>
      </c:layout>
      <c:lineChart>
        <c:grouping val="standard"/>
        <c:varyColors val="0"/>
        <c:ser>
          <c:idx val="0"/>
          <c:order val="0"/>
          <c:dLbls>
            <c:dLbl>
              <c:idx val="1"/>
              <c:layout>
                <c:manualLayout>
                  <c:x val="-1.195814648729447E-2"/>
                  <c:y val="-4.926865626044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24-41E8-AEFC-50A591003C07}"/>
                </c:ext>
              </c:extLst>
            </c:dLbl>
            <c:dLbl>
              <c:idx val="2"/>
              <c:layout>
                <c:manualLayout>
                  <c:x val="-8.9686098654708519E-3"/>
                  <c:y val="-3.69514921953308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C24-41E8-AEFC-50A591003C07}"/>
                </c:ext>
              </c:extLst>
            </c:dLbl>
            <c:dLbl>
              <c:idx val="3"/>
              <c:layout>
                <c:manualLayout>
                  <c:x val="-6.5769805680119586E-2"/>
                  <c:y val="4.31100742278859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C24-41E8-AEFC-50A591003C07}"/>
                </c:ext>
              </c:extLst>
            </c:dLbl>
            <c:dLbl>
              <c:idx val="4"/>
              <c:layout>
                <c:manualLayout>
                  <c:x val="-1.195814648729447E-2"/>
                  <c:y val="1.8475746097665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C24-41E8-AEFC-50A591003C07}"/>
                </c:ext>
              </c:extLst>
            </c:dLbl>
            <c:dLbl>
              <c:idx val="5"/>
              <c:layout>
                <c:manualLayout>
                  <c:x val="-8.9686098654708519E-3"/>
                  <c:y val="1.23171640651102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C24-41E8-AEFC-50A591003C0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Candelaria!$A$19:$A$27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Candelaria!$C$19:$C$27</c:f>
              <c:numCache>
                <c:formatCode>General</c:formatCode>
                <c:ptCount val="9"/>
                <c:pt idx="0">
                  <c:v>20</c:v>
                </c:pt>
                <c:pt idx="1">
                  <c:v>29</c:v>
                </c:pt>
                <c:pt idx="2">
                  <c:v>25</c:v>
                </c:pt>
                <c:pt idx="3">
                  <c:v>18</c:v>
                </c:pt>
                <c:pt idx="4">
                  <c:v>14</c:v>
                </c:pt>
                <c:pt idx="5">
                  <c:v>18</c:v>
                </c:pt>
                <c:pt idx="6">
                  <c:v>48</c:v>
                </c:pt>
                <c:pt idx="7">
                  <c:v>36</c:v>
                </c:pt>
                <c:pt idx="8">
                  <c:v>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4C24-41E8-AEFC-50A591003C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393216"/>
        <c:axId val="46394752"/>
      </c:lineChart>
      <c:catAx>
        <c:axId val="46393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6394752"/>
        <c:crosses val="autoZero"/>
        <c:auto val="1"/>
        <c:lblAlgn val="ctr"/>
        <c:lblOffset val="100"/>
        <c:noMultiLvlLbl val="0"/>
      </c:catAx>
      <c:valAx>
        <c:axId val="463947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63932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Candelaria!$B$3</c:f>
              <c:strCache>
                <c:ptCount val="1"/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Candelaria!$A$5:$A$13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Candelaria!$B$5:$B$13</c:f>
              <c:numCache>
                <c:formatCode>General</c:formatCode>
                <c:ptCount val="9"/>
                <c:pt idx="0">
                  <c:v>62</c:v>
                </c:pt>
                <c:pt idx="1">
                  <c:v>59</c:v>
                </c:pt>
                <c:pt idx="2">
                  <c:v>35</c:v>
                </c:pt>
                <c:pt idx="3">
                  <c:v>30</c:v>
                </c:pt>
                <c:pt idx="4">
                  <c:v>43</c:v>
                </c:pt>
                <c:pt idx="5">
                  <c:v>37</c:v>
                </c:pt>
                <c:pt idx="6">
                  <c:v>61</c:v>
                </c:pt>
                <c:pt idx="7">
                  <c:v>58</c:v>
                </c:pt>
                <c:pt idx="8">
                  <c:v>30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076928"/>
        <c:axId val="164091008"/>
      </c:lineChart>
      <c:catAx>
        <c:axId val="164076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4091008"/>
        <c:crosses val="autoZero"/>
        <c:auto val="1"/>
        <c:lblAlgn val="ctr"/>
        <c:lblOffset val="100"/>
        <c:noMultiLvlLbl val="0"/>
      </c:catAx>
      <c:valAx>
        <c:axId val="1640910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40769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022305770294567E-2"/>
          <c:y val="0.14166809492751545"/>
          <c:w val="0.85580333056645552"/>
          <c:h val="0.71247092745960094"/>
        </c:manualLayout>
      </c:layout>
      <c:lineChart>
        <c:grouping val="standard"/>
        <c:varyColors val="0"/>
        <c:ser>
          <c:idx val="0"/>
          <c:order val="0"/>
          <c:dLbls>
            <c:dLbl>
              <c:idx val="3"/>
              <c:layout>
                <c:manualLayout>
                  <c:x val="-9.2165898617511521E-3"/>
                  <c:y val="1.23171640651102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FD2-45F5-B511-7751ED812BAA}"/>
                </c:ext>
              </c:extLst>
            </c:dLbl>
            <c:dLbl>
              <c:idx val="5"/>
              <c:layout>
                <c:manualLayout>
                  <c:x val="-9.2165898617511521E-3"/>
                  <c:y val="-3.69514921953308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FD2-45F5-B511-7751ED812BAA}"/>
                </c:ext>
              </c:extLst>
            </c:dLbl>
            <c:dLbl>
              <c:idx val="6"/>
              <c:layout>
                <c:manualLayout>
                  <c:x val="-9.2165898617511521E-3"/>
                  <c:y val="1.8475746097665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FD2-45F5-B511-7751ED812BAA}"/>
                </c:ext>
              </c:extLst>
            </c:dLbl>
            <c:dLbl>
              <c:idx val="7"/>
              <c:layout>
                <c:manualLayout>
                  <c:x val="-8.3333333333333332E-3"/>
                  <c:y val="-3.2407407407407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FD2-45F5-B511-7751ED812BA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Mártires!$A$19:$A$28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Mártires!$B$19:$B$28</c:f>
              <c:numCache>
                <c:formatCode>General</c:formatCode>
                <c:ptCount val="10"/>
                <c:pt idx="0">
                  <c:v>28</c:v>
                </c:pt>
                <c:pt idx="1">
                  <c:v>105</c:v>
                </c:pt>
                <c:pt idx="2">
                  <c:v>59</c:v>
                </c:pt>
                <c:pt idx="3">
                  <c:v>78</c:v>
                </c:pt>
                <c:pt idx="4">
                  <c:v>120</c:v>
                </c:pt>
                <c:pt idx="5">
                  <c:v>80</c:v>
                </c:pt>
                <c:pt idx="6">
                  <c:v>54</c:v>
                </c:pt>
                <c:pt idx="7">
                  <c:v>62</c:v>
                </c:pt>
                <c:pt idx="8">
                  <c:v>34</c:v>
                </c:pt>
                <c:pt idx="9">
                  <c:v>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5FD2-45F5-B511-7751ED812B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429696"/>
        <c:axId val="46431232"/>
      </c:lineChart>
      <c:catAx>
        <c:axId val="46429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6431232"/>
        <c:crosses val="autoZero"/>
        <c:auto val="1"/>
        <c:lblAlgn val="ctr"/>
        <c:lblOffset val="100"/>
        <c:noMultiLvlLbl val="0"/>
      </c:catAx>
      <c:valAx>
        <c:axId val="464312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64296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607174103237096E-2"/>
          <c:y val="0.15313684747739867"/>
          <c:w val="0.88337270341207352"/>
          <c:h val="0.73088327500729078"/>
        </c:manualLayout>
      </c:layout>
      <c:lineChart>
        <c:grouping val="standard"/>
        <c:varyColors val="0"/>
        <c:ser>
          <c:idx val="1"/>
          <c:order val="0"/>
          <c:tx>
            <c:strRef>
              <c:f>'Antonio Nariño'!$C$17</c:f>
              <c:strCache>
                <c:ptCount val="1"/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chemeClr val="accent1"/>
                </a:solidFill>
              </a:ln>
            </c:spPr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'Antonio Nariño'!$A$19:$A$27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'Antonio Nariño'!$C$19:$C$27</c:f>
              <c:numCache>
                <c:formatCode>General</c:formatCode>
                <c:ptCount val="9"/>
                <c:pt idx="0">
                  <c:v>73</c:v>
                </c:pt>
                <c:pt idx="1">
                  <c:v>127</c:v>
                </c:pt>
                <c:pt idx="2">
                  <c:v>117</c:v>
                </c:pt>
                <c:pt idx="3">
                  <c:v>95</c:v>
                </c:pt>
                <c:pt idx="4">
                  <c:v>62</c:v>
                </c:pt>
                <c:pt idx="5">
                  <c:v>66</c:v>
                </c:pt>
                <c:pt idx="6">
                  <c:v>66</c:v>
                </c:pt>
                <c:pt idx="7">
                  <c:v>63</c:v>
                </c:pt>
                <c:pt idx="8">
                  <c:v>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985600"/>
        <c:axId val="209457152"/>
      </c:lineChart>
      <c:catAx>
        <c:axId val="178985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9457152"/>
        <c:crosses val="autoZero"/>
        <c:auto val="1"/>
        <c:lblAlgn val="ctr"/>
        <c:lblOffset val="100"/>
        <c:noMultiLvlLbl val="0"/>
      </c:catAx>
      <c:valAx>
        <c:axId val="209457152"/>
        <c:scaling>
          <c:orientation val="minMax"/>
          <c:max val="25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8985600"/>
        <c:crosses val="autoZero"/>
        <c:crossBetween val="between"/>
        <c:majorUnit val="5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456555108986705E-2"/>
          <c:y val="0.1649827212036222"/>
          <c:w val="0.91915015784464515"/>
          <c:h val="0.69713442313834872"/>
        </c:manualLayout>
      </c:layout>
      <c:lineChart>
        <c:grouping val="standard"/>
        <c:varyColors val="0"/>
        <c:ser>
          <c:idx val="0"/>
          <c:order val="0"/>
          <c:dLbls>
            <c:dLbl>
              <c:idx val="3"/>
              <c:layout>
                <c:manualLayout>
                  <c:x val="-9.4786729857820485E-3"/>
                  <c:y val="-2.3340621917303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888-47E4-98A3-0FCB6B77AEA7}"/>
                </c:ext>
              </c:extLst>
            </c:dLbl>
            <c:dLbl>
              <c:idx val="4"/>
              <c:layout>
                <c:manualLayout>
                  <c:x val="-9.4786729857819912E-3"/>
                  <c:y val="-1.75054664379775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888-47E4-98A3-0FCB6B77AEA7}"/>
                </c:ext>
              </c:extLst>
            </c:dLbl>
            <c:dLbl>
              <c:idx val="5"/>
              <c:layout>
                <c:manualLayout>
                  <c:x val="0"/>
                  <c:y val="-1.75054664379775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888-47E4-98A3-0FCB6B77AEA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Mártires!$A$19:$A$27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Mártires!$C$19:$C$27</c:f>
              <c:numCache>
                <c:formatCode>General</c:formatCode>
                <c:ptCount val="9"/>
                <c:pt idx="0">
                  <c:v>15</c:v>
                </c:pt>
                <c:pt idx="1">
                  <c:v>62</c:v>
                </c:pt>
                <c:pt idx="2">
                  <c:v>84</c:v>
                </c:pt>
                <c:pt idx="3">
                  <c:v>63</c:v>
                </c:pt>
                <c:pt idx="4">
                  <c:v>51</c:v>
                </c:pt>
                <c:pt idx="5">
                  <c:v>42</c:v>
                </c:pt>
                <c:pt idx="6">
                  <c:v>77</c:v>
                </c:pt>
                <c:pt idx="7">
                  <c:v>46</c:v>
                </c:pt>
                <c:pt idx="8">
                  <c:v>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C888-47E4-98A3-0FCB6B77AE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845760"/>
        <c:axId val="47847296"/>
      </c:lineChart>
      <c:catAx>
        <c:axId val="47845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7847296"/>
        <c:crosses val="autoZero"/>
        <c:auto val="1"/>
        <c:lblAlgn val="ctr"/>
        <c:lblOffset val="100"/>
        <c:noMultiLvlLbl val="0"/>
      </c:catAx>
      <c:valAx>
        <c:axId val="47847296"/>
        <c:scaling>
          <c:orientation val="minMax"/>
          <c:max val="14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845760"/>
        <c:crosses val="autoZero"/>
        <c:crossBetween val="between"/>
        <c:majorUnit val="2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3.6846766254309729E-2"/>
          <c:y val="0.14850721784776902"/>
          <c:w val="0.95007259427189716"/>
          <c:h val="0.73551290463692043"/>
        </c:manualLayout>
      </c:layout>
      <c:lineChart>
        <c:grouping val="standard"/>
        <c:varyColors val="0"/>
        <c:ser>
          <c:idx val="0"/>
          <c:order val="0"/>
          <c:tx>
            <c:strRef>
              <c:f>Mártires!$B$3</c:f>
              <c:strCache>
                <c:ptCount val="1"/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Mártires!$A$4:$A$13</c:f>
              <c:strCache>
                <c:ptCount val="10"/>
                <c:pt idx="0">
                  <c:v>AÑO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strCache>
            </c:strRef>
          </c:cat>
          <c:val>
            <c:numRef>
              <c:f>Mártires!$B$4:$B$13</c:f>
              <c:numCache>
                <c:formatCode>General</c:formatCode>
                <c:ptCount val="10"/>
                <c:pt idx="0">
                  <c:v>0</c:v>
                </c:pt>
                <c:pt idx="1">
                  <c:v>43</c:v>
                </c:pt>
                <c:pt idx="2">
                  <c:v>167</c:v>
                </c:pt>
                <c:pt idx="3">
                  <c:v>143</c:v>
                </c:pt>
                <c:pt idx="4">
                  <c:v>141</c:v>
                </c:pt>
                <c:pt idx="5">
                  <c:v>171</c:v>
                </c:pt>
                <c:pt idx="6">
                  <c:v>122</c:v>
                </c:pt>
                <c:pt idx="7">
                  <c:v>131</c:v>
                </c:pt>
                <c:pt idx="8">
                  <c:v>108</c:v>
                </c:pt>
                <c:pt idx="9">
                  <c:v>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706176"/>
        <c:axId val="166712064"/>
      </c:lineChart>
      <c:catAx>
        <c:axId val="166706176"/>
        <c:scaling>
          <c:orientation val="minMax"/>
        </c:scaling>
        <c:delete val="0"/>
        <c:axPos val="b"/>
        <c:majorTickMark val="out"/>
        <c:minorTickMark val="none"/>
        <c:tickLblPos val="nextTo"/>
        <c:crossAx val="166712064"/>
        <c:crosses val="autoZero"/>
        <c:auto val="1"/>
        <c:lblAlgn val="ctr"/>
        <c:lblOffset val="100"/>
        <c:noMultiLvlLbl val="0"/>
      </c:catAx>
      <c:valAx>
        <c:axId val="1667120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67061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516832797581401E-2"/>
          <c:y val="0.11809730793026318"/>
          <c:w val="0.88514982708698586"/>
          <c:h val="0.74662029310403544"/>
        </c:manualLayout>
      </c:layout>
      <c:lineChart>
        <c:grouping val="standard"/>
        <c:varyColors val="0"/>
        <c:ser>
          <c:idx val="0"/>
          <c:order val="0"/>
          <c:dLbls>
            <c:dLbl>
              <c:idx val="1"/>
              <c:layout>
                <c:manualLayout>
                  <c:x val="0"/>
                  <c:y val="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036-4FB0-B5D9-9914DBF9A5E5}"/>
                </c:ext>
              </c:extLst>
            </c:dLbl>
            <c:dLbl>
              <c:idx val="4"/>
              <c:layout>
                <c:manualLayout>
                  <c:x val="2.7777777777777779E-3"/>
                  <c:y val="-3.70370370370370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36-4FB0-B5D9-9914DBF9A5E5}"/>
                </c:ext>
              </c:extLst>
            </c:dLbl>
            <c:dLbl>
              <c:idx val="6"/>
              <c:layout>
                <c:manualLayout>
                  <c:x val="-2.2837346673947635E-2"/>
                  <c:y val="-4.87671451691233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036-4FB0-B5D9-9914DBF9A5E5}"/>
                </c:ext>
              </c:extLst>
            </c:dLbl>
            <c:dLbl>
              <c:idx val="7"/>
              <c:layout>
                <c:manualLayout>
                  <c:x val="-1.1111111111111112E-2"/>
                  <c:y val="-5.0925925925925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036-4FB0-B5D9-9914DBF9A5E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'P. Aranda'!$A$19:$A$28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'P. Aranda'!$B$19:$B$28</c:f>
              <c:numCache>
                <c:formatCode>General</c:formatCode>
                <c:ptCount val="10"/>
                <c:pt idx="0">
                  <c:v>119</c:v>
                </c:pt>
                <c:pt idx="1">
                  <c:v>145</c:v>
                </c:pt>
                <c:pt idx="2">
                  <c:v>157</c:v>
                </c:pt>
                <c:pt idx="3">
                  <c:v>264</c:v>
                </c:pt>
                <c:pt idx="4">
                  <c:v>199</c:v>
                </c:pt>
                <c:pt idx="5">
                  <c:v>166</c:v>
                </c:pt>
                <c:pt idx="6">
                  <c:v>97</c:v>
                </c:pt>
                <c:pt idx="7">
                  <c:v>95</c:v>
                </c:pt>
                <c:pt idx="8">
                  <c:v>86</c:v>
                </c:pt>
                <c:pt idx="9">
                  <c:v>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7036-4FB0-B5D9-9914DBF9A5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19264"/>
        <c:axId val="46220800"/>
      </c:lineChart>
      <c:catAx>
        <c:axId val="46219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6220800"/>
        <c:crosses val="autoZero"/>
        <c:auto val="1"/>
        <c:lblAlgn val="ctr"/>
        <c:lblOffset val="100"/>
        <c:noMultiLvlLbl val="0"/>
      </c:catAx>
      <c:valAx>
        <c:axId val="462208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62192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042735818408286E-2"/>
          <c:y val="0.10392544555556459"/>
          <c:w val="0.86158039703552713"/>
          <c:h val="0.75225456133356117"/>
        </c:manualLayout>
      </c:layout>
      <c:lineChart>
        <c:grouping val="standard"/>
        <c:varyColors val="0"/>
        <c:ser>
          <c:idx val="0"/>
          <c:order val="0"/>
          <c:dLbls>
            <c:dLbl>
              <c:idx val="4"/>
              <c:layout>
                <c:manualLayout>
                  <c:x val="-1.2039127163280662E-2"/>
                  <c:y val="-3.85542071140101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0C7-4607-AD93-0F370EC7DAAB}"/>
                </c:ext>
              </c:extLst>
            </c:dLbl>
            <c:dLbl>
              <c:idx val="5"/>
              <c:layout>
                <c:manualLayout>
                  <c:x val="-1.8058690744920992E-2"/>
                  <c:y val="-5.1405609485346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0C7-4607-AD93-0F370EC7DAAB}"/>
                </c:ext>
              </c:extLst>
            </c:dLbl>
            <c:dLbl>
              <c:idx val="6"/>
              <c:layout>
                <c:manualLayout>
                  <c:x val="-9.0293453724604959E-3"/>
                  <c:y val="3.85542071140101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0C7-4607-AD93-0F370EC7DAAB}"/>
                </c:ext>
              </c:extLst>
            </c:dLbl>
            <c:dLbl>
              <c:idx val="7"/>
              <c:layout>
                <c:manualLayout>
                  <c:x val="-1.5048908954100828E-2"/>
                  <c:y val="-3.85542071140101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0C7-4607-AD93-0F370EC7DAA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'P. Aranda'!$A$19:$A$27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'P. Aranda'!$C$19:$C$27</c:f>
              <c:numCache>
                <c:formatCode>General</c:formatCode>
                <c:ptCount val="9"/>
                <c:pt idx="0">
                  <c:v>56</c:v>
                </c:pt>
                <c:pt idx="1">
                  <c:v>122</c:v>
                </c:pt>
                <c:pt idx="2">
                  <c:v>242</c:v>
                </c:pt>
                <c:pt idx="3">
                  <c:v>190</c:v>
                </c:pt>
                <c:pt idx="4">
                  <c:v>161</c:v>
                </c:pt>
                <c:pt idx="5">
                  <c:v>142</c:v>
                </c:pt>
                <c:pt idx="6">
                  <c:v>104</c:v>
                </c:pt>
                <c:pt idx="7">
                  <c:v>155</c:v>
                </c:pt>
                <c:pt idx="8">
                  <c:v>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20C7-4607-AD93-0F370EC7DA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67392"/>
        <c:axId val="47858432"/>
      </c:lineChart>
      <c:catAx>
        <c:axId val="46267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7858432"/>
        <c:crosses val="autoZero"/>
        <c:auto val="1"/>
        <c:lblAlgn val="ctr"/>
        <c:lblOffset val="100"/>
        <c:noMultiLvlLbl val="0"/>
      </c:catAx>
      <c:valAx>
        <c:axId val="478584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62673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'P. Aranda'!$B$3</c:f>
              <c:strCache>
                <c:ptCount val="1"/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'P. Aranda'!$A$5:$A$13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'P. Aranda'!$B$5:$B$13</c:f>
              <c:numCache>
                <c:formatCode>General</c:formatCode>
                <c:ptCount val="9"/>
                <c:pt idx="0">
                  <c:v>175</c:v>
                </c:pt>
                <c:pt idx="1">
                  <c:v>267</c:v>
                </c:pt>
                <c:pt idx="2">
                  <c:v>399</c:v>
                </c:pt>
                <c:pt idx="3">
                  <c:v>454</c:v>
                </c:pt>
                <c:pt idx="4">
                  <c:v>360</c:v>
                </c:pt>
                <c:pt idx="5">
                  <c:v>308</c:v>
                </c:pt>
                <c:pt idx="6">
                  <c:v>201</c:v>
                </c:pt>
                <c:pt idx="7">
                  <c:v>250</c:v>
                </c:pt>
                <c:pt idx="8">
                  <c:v>155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468608"/>
        <c:axId val="208802176"/>
      </c:lineChart>
      <c:catAx>
        <c:axId val="208468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8802176"/>
        <c:crosses val="autoZero"/>
        <c:auto val="1"/>
        <c:lblAlgn val="ctr"/>
        <c:lblOffset val="100"/>
        <c:noMultiLvlLbl val="0"/>
      </c:catAx>
      <c:valAx>
        <c:axId val="2088021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84686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897914090149831E-2"/>
          <c:y val="0.15190485804659032"/>
          <c:w val="0.88313471908517305"/>
          <c:h val="0.72574274369549963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738359201773836E-2"/>
                  <c:y val="6.41867102725844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96B-48E6-805B-08FBF70AB178}"/>
                </c:ext>
              </c:extLst>
            </c:dLbl>
            <c:dLbl>
              <c:idx val="1"/>
              <c:layout>
                <c:manualLayout>
                  <c:x val="0"/>
                  <c:y val="-1.75054664379775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96B-48E6-805B-08FBF70AB178}"/>
                </c:ext>
              </c:extLst>
            </c:dLbl>
            <c:dLbl>
              <c:idx val="2"/>
              <c:layout>
                <c:manualLayout>
                  <c:x val="-8.869179600886918E-3"/>
                  <c:y val="-1.75054664379775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96B-48E6-805B-08FBF70AB178}"/>
                </c:ext>
              </c:extLst>
            </c:dLbl>
            <c:dLbl>
              <c:idx val="3"/>
              <c:layout>
                <c:manualLayout>
                  <c:x val="-1.4781966001478197E-2"/>
                  <c:y val="-4.66812438346068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96B-48E6-805B-08FBF70AB178}"/>
                </c:ext>
              </c:extLst>
            </c:dLbl>
            <c:dLbl>
              <c:idx val="4"/>
              <c:layout>
                <c:manualLayout>
                  <c:x val="-8.869179600886918E-3"/>
                  <c:y val="-2.91757773966293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96B-48E6-805B-08FBF70AB178}"/>
                </c:ext>
              </c:extLst>
            </c:dLbl>
            <c:dLbl>
              <c:idx val="5"/>
              <c:layout>
                <c:manualLayout>
                  <c:x val="-8.869179600886918E-3"/>
                  <c:y val="-4.08460883552810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96B-48E6-805B-08FBF70AB178}"/>
                </c:ext>
              </c:extLst>
            </c:dLbl>
            <c:dLbl>
              <c:idx val="7"/>
              <c:layout>
                <c:manualLayout>
                  <c:x val="-2.9563932002956393E-3"/>
                  <c:y val="-2.3340621917303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96B-48E6-805B-08FBF70AB17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'Rafael U.'!$A$19:$A$28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'Rafael U.'!$B$19:$B$28</c:f>
              <c:numCache>
                <c:formatCode>General</c:formatCode>
                <c:ptCount val="10"/>
                <c:pt idx="0">
                  <c:v>416</c:v>
                </c:pt>
                <c:pt idx="1">
                  <c:v>563</c:v>
                </c:pt>
                <c:pt idx="2">
                  <c:v>513</c:v>
                </c:pt>
                <c:pt idx="3">
                  <c:v>352</c:v>
                </c:pt>
                <c:pt idx="4">
                  <c:v>345</c:v>
                </c:pt>
                <c:pt idx="5">
                  <c:v>318</c:v>
                </c:pt>
                <c:pt idx="6">
                  <c:v>273</c:v>
                </c:pt>
                <c:pt idx="7">
                  <c:v>222</c:v>
                </c:pt>
                <c:pt idx="8">
                  <c:v>117</c:v>
                </c:pt>
                <c:pt idx="9">
                  <c:v>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296B-48E6-805B-08FBF70AB1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378432"/>
        <c:axId val="47379968"/>
      </c:lineChart>
      <c:catAx>
        <c:axId val="47378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7379968"/>
        <c:crosses val="autoZero"/>
        <c:auto val="1"/>
        <c:lblAlgn val="ctr"/>
        <c:lblOffset val="100"/>
        <c:noMultiLvlLbl val="0"/>
      </c:catAx>
      <c:valAx>
        <c:axId val="473799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3784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415414917201683E-2"/>
          <c:y val="0.10411354196288303"/>
          <c:w val="0.90608654483764306"/>
          <c:h val="0.77228906676114517"/>
        </c:manualLayout>
      </c:layout>
      <c:lineChart>
        <c:grouping val="standard"/>
        <c:varyColors val="0"/>
        <c:ser>
          <c:idx val="0"/>
          <c:order val="0"/>
          <c:dLbls>
            <c:dLbl>
              <c:idx val="1"/>
              <c:layout>
                <c:manualLayout>
                  <c:x val="-1.1519078473722102E-2"/>
                  <c:y val="-4.6477839768562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47E-4143-A22F-0E2858392A88}"/>
                </c:ext>
              </c:extLst>
            </c:dLbl>
            <c:dLbl>
              <c:idx val="2"/>
              <c:layout>
                <c:manualLayout>
                  <c:x val="-8.6393088552916292E-3"/>
                  <c:y val="-2.32389198842811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7E-4143-A22F-0E2858392A88}"/>
                </c:ext>
              </c:extLst>
            </c:dLbl>
            <c:dLbl>
              <c:idx val="3"/>
              <c:layout>
                <c:manualLayout>
                  <c:x val="-8.6393088552915772E-3"/>
                  <c:y val="-2.32389198842811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47E-4143-A22F-0E2858392A88}"/>
                </c:ext>
              </c:extLst>
            </c:dLbl>
            <c:dLbl>
              <c:idx val="4"/>
              <c:layout>
                <c:manualLayout>
                  <c:x val="-8.6393088552915772E-3"/>
                  <c:y val="-3.48583798264217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47E-4143-A22F-0E2858392A88}"/>
                </c:ext>
              </c:extLst>
            </c:dLbl>
            <c:dLbl>
              <c:idx val="5"/>
              <c:layout>
                <c:manualLayout>
                  <c:x val="-8.6393088552915772E-3"/>
                  <c:y val="-3.48583798264216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47E-4143-A22F-0E2858392A88}"/>
                </c:ext>
              </c:extLst>
            </c:dLbl>
            <c:dLbl>
              <c:idx val="6"/>
              <c:layout>
                <c:manualLayout>
                  <c:x val="-1.1519078473722208E-2"/>
                  <c:y val="-5.22875697396326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47E-4143-A22F-0E2858392A8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'Rafael U.'!$A$19:$A$27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'Rafael U.'!$C$19:$C$27</c:f>
              <c:numCache>
                <c:formatCode>General</c:formatCode>
                <c:ptCount val="9"/>
                <c:pt idx="0">
                  <c:v>168</c:v>
                </c:pt>
                <c:pt idx="1">
                  <c:v>494</c:v>
                </c:pt>
                <c:pt idx="2">
                  <c:v>442</c:v>
                </c:pt>
                <c:pt idx="3">
                  <c:v>406</c:v>
                </c:pt>
                <c:pt idx="4">
                  <c:v>237</c:v>
                </c:pt>
                <c:pt idx="5">
                  <c:v>227</c:v>
                </c:pt>
                <c:pt idx="6">
                  <c:v>220</c:v>
                </c:pt>
                <c:pt idx="7">
                  <c:v>214</c:v>
                </c:pt>
                <c:pt idx="8">
                  <c:v>63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B47E-4143-A22F-0E2858392A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423488"/>
        <c:axId val="47425024"/>
      </c:lineChart>
      <c:catAx>
        <c:axId val="47423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7425024"/>
        <c:crosses val="autoZero"/>
        <c:auto val="1"/>
        <c:lblAlgn val="ctr"/>
        <c:lblOffset val="100"/>
        <c:noMultiLvlLbl val="0"/>
      </c:catAx>
      <c:valAx>
        <c:axId val="474250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4234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'Rafael U.'!$B$3</c:f>
              <c:strCache>
                <c:ptCount val="1"/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'Rafael U.'!$A$5:$A$13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'Rafael U.'!$B$5:$B$13</c:f>
              <c:numCache>
                <c:formatCode>General</c:formatCode>
                <c:ptCount val="9"/>
                <c:pt idx="0">
                  <c:v>584</c:v>
                </c:pt>
                <c:pt idx="1">
                  <c:v>1057</c:v>
                </c:pt>
                <c:pt idx="2">
                  <c:v>955</c:v>
                </c:pt>
                <c:pt idx="3">
                  <c:v>758</c:v>
                </c:pt>
                <c:pt idx="4">
                  <c:v>582</c:v>
                </c:pt>
                <c:pt idx="5">
                  <c:v>545</c:v>
                </c:pt>
                <c:pt idx="6">
                  <c:v>493</c:v>
                </c:pt>
                <c:pt idx="7">
                  <c:v>436</c:v>
                </c:pt>
                <c:pt idx="8">
                  <c:v>180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963328"/>
        <c:axId val="130964864"/>
      </c:lineChart>
      <c:catAx>
        <c:axId val="130963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0964864"/>
        <c:crosses val="autoZero"/>
        <c:auto val="1"/>
        <c:lblAlgn val="ctr"/>
        <c:lblOffset val="100"/>
        <c:noMultiLvlLbl val="0"/>
      </c:catAx>
      <c:valAx>
        <c:axId val="1309648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09633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81973508630174E-2"/>
          <c:y val="0.1132261045060696"/>
          <c:w val="0.89311484571490196"/>
          <c:h val="0.75235861312576491"/>
        </c:manualLayout>
      </c:layout>
      <c:lineChart>
        <c:grouping val="standard"/>
        <c:varyColors val="0"/>
        <c:ser>
          <c:idx val="0"/>
          <c:order val="0"/>
          <c:dLbls>
            <c:dLbl>
              <c:idx val="2"/>
              <c:layout>
                <c:manualLayout>
                  <c:x val="-8.6767895878524948E-3"/>
                  <c:y val="-2.28408228451392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FBE-41F6-BDF3-2FAF302F5C12}"/>
                </c:ext>
              </c:extLst>
            </c:dLbl>
            <c:dLbl>
              <c:idx val="3"/>
              <c:layout>
                <c:manualLayout>
                  <c:x val="-1.4461315979754157E-2"/>
                  <c:y val="2.28408228451391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BE-41F6-BDF3-2FAF302F5C12}"/>
                </c:ext>
              </c:extLst>
            </c:dLbl>
            <c:dLbl>
              <c:idx val="4"/>
              <c:layout>
                <c:manualLayout>
                  <c:x val="-8.6767895878524948E-3"/>
                  <c:y val="-2.85510285564240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FBE-41F6-BDF3-2FAF302F5C12}"/>
                </c:ext>
              </c:extLst>
            </c:dLbl>
            <c:dLbl>
              <c:idx val="6"/>
              <c:layout>
                <c:manualLayout>
                  <c:x val="-1.1569052783803326E-2"/>
                  <c:y val="3.42612342677088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FBE-41F6-BDF3-2FAF302F5C12}"/>
                </c:ext>
              </c:extLst>
            </c:dLbl>
            <c:dLbl>
              <c:idx val="7"/>
              <c:layout>
                <c:manualLayout>
                  <c:x val="-1.735357917570499E-2"/>
                  <c:y val="-3.99714399789936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FBE-41F6-BDF3-2FAF302F5C12}"/>
                </c:ext>
              </c:extLst>
            </c:dLbl>
            <c:dLbl>
              <c:idx val="8"/>
              <c:layout>
                <c:manualLayout>
                  <c:x val="-5.7845263919016629E-3"/>
                  <c:y val="2.28408228451392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FBE-41F6-BDF3-2FAF302F5C1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'S. Cristobal'!$A$19:$A$28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'S. Cristobal'!$B$19:$B$28</c:f>
              <c:numCache>
                <c:formatCode>General</c:formatCode>
                <c:ptCount val="10"/>
                <c:pt idx="0">
                  <c:v>164</c:v>
                </c:pt>
                <c:pt idx="1">
                  <c:v>418</c:v>
                </c:pt>
                <c:pt idx="2">
                  <c:v>270</c:v>
                </c:pt>
                <c:pt idx="3">
                  <c:v>229</c:v>
                </c:pt>
                <c:pt idx="4">
                  <c:v>234</c:v>
                </c:pt>
                <c:pt idx="5">
                  <c:v>220</c:v>
                </c:pt>
                <c:pt idx="6">
                  <c:v>147</c:v>
                </c:pt>
                <c:pt idx="7">
                  <c:v>155</c:v>
                </c:pt>
                <c:pt idx="8">
                  <c:v>149</c:v>
                </c:pt>
                <c:pt idx="9">
                  <c:v>110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BFBE-41F6-BDF3-2FAF302F5C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220544"/>
        <c:axId val="80222080"/>
      </c:lineChart>
      <c:catAx>
        <c:axId val="80220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0222080"/>
        <c:crosses val="autoZero"/>
        <c:auto val="1"/>
        <c:lblAlgn val="ctr"/>
        <c:lblOffset val="100"/>
        <c:noMultiLvlLbl val="0"/>
      </c:catAx>
      <c:valAx>
        <c:axId val="80222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02205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884420964728114E-2"/>
          <c:y val="0.11636734176102705"/>
          <c:w val="0.89425984109733458"/>
          <c:h val="0.75173845019869778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015015015015015E-2"/>
                  <c:y val="1.14204114225696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23F-4ED9-AC6A-307AD3D30108}"/>
                </c:ext>
              </c:extLst>
            </c:dLbl>
            <c:dLbl>
              <c:idx val="1"/>
              <c:layout>
                <c:manualLayout>
                  <c:x val="-4.2042278498971415E-2"/>
                  <c:y val="-5.71020571128480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3F-4ED9-AC6A-307AD3D30108}"/>
                </c:ext>
              </c:extLst>
            </c:dLbl>
            <c:dLbl>
              <c:idx val="4"/>
              <c:layout>
                <c:manualLayout>
                  <c:x val="-2.1021021021021023E-2"/>
                  <c:y val="3.42612342677088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23F-4ED9-AC6A-307AD3D30108}"/>
                </c:ext>
              </c:extLst>
            </c:dLbl>
            <c:dLbl>
              <c:idx val="6"/>
              <c:layout>
                <c:manualLayout>
                  <c:x val="-1.8018018018017907E-2"/>
                  <c:y val="5.1391851401563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23F-4ED9-AC6A-307AD3D3010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'S. Cristobal'!$A$19:$A$27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'S. Cristobal'!$C$19:$C$27</c:f>
              <c:numCache>
                <c:formatCode>General</c:formatCode>
                <c:ptCount val="9"/>
                <c:pt idx="0">
                  <c:v>100</c:v>
                </c:pt>
                <c:pt idx="1">
                  <c:v>341</c:v>
                </c:pt>
                <c:pt idx="2">
                  <c:v>335</c:v>
                </c:pt>
                <c:pt idx="3">
                  <c:v>285</c:v>
                </c:pt>
                <c:pt idx="4">
                  <c:v>154</c:v>
                </c:pt>
                <c:pt idx="5">
                  <c:v>181</c:v>
                </c:pt>
                <c:pt idx="6">
                  <c:v>112</c:v>
                </c:pt>
                <c:pt idx="7">
                  <c:v>168</c:v>
                </c:pt>
                <c:pt idx="8">
                  <c:v>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823F-4ED9-AC6A-307AD3D301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261120"/>
        <c:axId val="80262656"/>
      </c:lineChart>
      <c:catAx>
        <c:axId val="80261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0262656"/>
        <c:crosses val="autoZero"/>
        <c:auto val="1"/>
        <c:lblAlgn val="ctr"/>
        <c:lblOffset val="100"/>
        <c:noMultiLvlLbl val="0"/>
      </c:catAx>
      <c:valAx>
        <c:axId val="802626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02611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653568"/>
        <c:axId val="168655104"/>
      </c:barChart>
      <c:catAx>
        <c:axId val="168653568"/>
        <c:scaling>
          <c:orientation val="minMax"/>
        </c:scaling>
        <c:delete val="0"/>
        <c:axPos val="b"/>
        <c:majorTickMark val="out"/>
        <c:minorTickMark val="none"/>
        <c:tickLblPos val="nextTo"/>
        <c:crossAx val="168655104"/>
        <c:crosses val="autoZero"/>
        <c:auto val="1"/>
        <c:lblAlgn val="ctr"/>
        <c:lblOffset val="100"/>
        <c:noMultiLvlLbl val="0"/>
      </c:catAx>
      <c:valAx>
        <c:axId val="168655104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1686535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'S. Cristobal'!$B$3</c:f>
              <c:strCache>
                <c:ptCount val="1"/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'S. Cristobal'!$A$5:$A$13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'S. Cristobal'!$B$5:$B$13</c:f>
              <c:numCache>
                <c:formatCode>General</c:formatCode>
                <c:ptCount val="9"/>
                <c:pt idx="0">
                  <c:v>264</c:v>
                </c:pt>
                <c:pt idx="1">
                  <c:v>759</c:v>
                </c:pt>
                <c:pt idx="2">
                  <c:v>605</c:v>
                </c:pt>
                <c:pt idx="3">
                  <c:v>514</c:v>
                </c:pt>
                <c:pt idx="4">
                  <c:v>388</c:v>
                </c:pt>
                <c:pt idx="5">
                  <c:v>401</c:v>
                </c:pt>
                <c:pt idx="6">
                  <c:v>259</c:v>
                </c:pt>
                <c:pt idx="7">
                  <c:v>323</c:v>
                </c:pt>
                <c:pt idx="8">
                  <c:v>224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177216"/>
        <c:axId val="183178752"/>
      </c:lineChart>
      <c:catAx>
        <c:axId val="183177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3178752"/>
        <c:crosses val="autoZero"/>
        <c:auto val="1"/>
        <c:lblAlgn val="ctr"/>
        <c:lblOffset val="100"/>
        <c:noMultiLvlLbl val="0"/>
      </c:catAx>
      <c:valAx>
        <c:axId val="1831787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31772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207721071201142E-2"/>
          <c:y val="0.13048740505647802"/>
          <c:w val="0.88123016551431177"/>
          <c:h val="0.73928960122595166"/>
        </c:manualLayout>
      </c:layout>
      <c:lineChart>
        <c:grouping val="standard"/>
        <c:varyColors val="0"/>
        <c:ser>
          <c:idx val="0"/>
          <c:order val="0"/>
          <c:dLbls>
            <c:dLbl>
              <c:idx val="2"/>
              <c:layout>
                <c:manualLayout>
                  <c:x val="-9.1533180778032037E-3"/>
                  <c:y val="3.31262867953925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6F0-48F6-AF93-0AAF99BBF921}"/>
                </c:ext>
              </c:extLst>
            </c:dLbl>
            <c:dLbl>
              <c:idx val="5"/>
              <c:layout>
                <c:manualLayout>
                  <c:x val="-1.2204424103737605E-2"/>
                  <c:y val="-3.31262867953925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F0-48F6-AF93-0AAF99BBF921}"/>
                </c:ext>
              </c:extLst>
            </c:dLbl>
            <c:dLbl>
              <c:idx val="6"/>
              <c:layout>
                <c:manualLayout>
                  <c:x val="-9.1533180778032037E-3"/>
                  <c:y val="-3.31262867953926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6F0-48F6-AF93-0AAF99BBF921}"/>
                </c:ext>
              </c:extLst>
            </c:dLbl>
            <c:dLbl>
              <c:idx val="7"/>
              <c:layout>
                <c:manualLayout>
                  <c:x val="-1.5255530129672006E-2"/>
                  <c:y val="-3.31262867953926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6F0-48F6-AF93-0AAF99BBF92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'Santa Fe'!$A$19:$A$27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'Santa Fe'!$B$19:$B$28</c:f>
              <c:numCache>
                <c:formatCode>General</c:formatCode>
                <c:ptCount val="10"/>
                <c:pt idx="0">
                  <c:v>63</c:v>
                </c:pt>
                <c:pt idx="1">
                  <c:v>134</c:v>
                </c:pt>
                <c:pt idx="2">
                  <c:v>104</c:v>
                </c:pt>
                <c:pt idx="3">
                  <c:v>143</c:v>
                </c:pt>
                <c:pt idx="4">
                  <c:v>193</c:v>
                </c:pt>
                <c:pt idx="5">
                  <c:v>124</c:v>
                </c:pt>
                <c:pt idx="6">
                  <c:v>113</c:v>
                </c:pt>
                <c:pt idx="7">
                  <c:v>104</c:v>
                </c:pt>
                <c:pt idx="8">
                  <c:v>89</c:v>
                </c:pt>
                <c:pt idx="9">
                  <c:v>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F6F0-48F6-AF93-0AAF99BBF9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09632"/>
        <c:axId val="80327808"/>
      </c:lineChart>
      <c:catAx>
        <c:axId val="80309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0327808"/>
        <c:crosses val="autoZero"/>
        <c:auto val="1"/>
        <c:lblAlgn val="ctr"/>
        <c:lblOffset val="100"/>
        <c:noMultiLvlLbl val="0"/>
      </c:catAx>
      <c:valAx>
        <c:axId val="803278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0309632"/>
        <c:crosses val="autoZero"/>
        <c:crossBetween val="between"/>
        <c:majorUnit val="3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296287535720264E-2"/>
          <c:y val="0.13164548634922263"/>
          <c:w val="0.87692008219804352"/>
          <c:h val="0.74667073100302028"/>
        </c:manualLayout>
      </c:layout>
      <c:lineChart>
        <c:grouping val="standard"/>
        <c:varyColors val="0"/>
        <c:ser>
          <c:idx val="0"/>
          <c:order val="0"/>
          <c:dLbls>
            <c:dLbl>
              <c:idx val="1"/>
              <c:layout>
                <c:manualLayout>
                  <c:x val="-8.948545861297539E-3"/>
                  <c:y val="-2.37564903620199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79-4CB5-A890-F49CA397DCFF}"/>
                </c:ext>
              </c:extLst>
            </c:dLbl>
            <c:dLbl>
              <c:idx val="2"/>
              <c:layout>
                <c:manualLayout>
                  <c:x val="-8.9485458612975945E-3"/>
                  <c:y val="2.96956129525248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C79-4CB5-A890-F49CA397DCFF}"/>
                </c:ext>
              </c:extLst>
            </c:dLbl>
            <c:dLbl>
              <c:idx val="3"/>
              <c:layout>
                <c:manualLayout>
                  <c:x val="5.9656972408650257E-3"/>
                  <c:y val="-2.5766906741278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C79-4CB5-A890-F49CA397DCFF}"/>
                </c:ext>
              </c:extLst>
            </c:dLbl>
            <c:dLbl>
              <c:idx val="4"/>
              <c:layout>
                <c:manualLayout>
                  <c:x val="-2.5615153810471677E-2"/>
                  <c:y val="5.02248682754050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C79-4CB5-A890-F49CA397DCFF}"/>
                </c:ext>
              </c:extLst>
            </c:dLbl>
            <c:dLbl>
              <c:idx val="5"/>
              <c:layout>
                <c:manualLayout>
                  <c:x val="8.3333333333333332E-3"/>
                  <c:y val="-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C79-4CB5-A890-F49CA397DCFF}"/>
                </c:ext>
              </c:extLst>
            </c:dLbl>
            <c:dLbl>
              <c:idx val="7"/>
              <c:layout>
                <c:manualLayout>
                  <c:x val="-1.1111111111111112E-2"/>
                  <c:y val="3.2407407407407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C79-4CB5-A890-F49CA397DCF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'Santa Fe'!$A$19:$A$27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'Santa Fe'!$C$19:$C$27</c:f>
              <c:numCache>
                <c:formatCode>General</c:formatCode>
                <c:ptCount val="9"/>
                <c:pt idx="0">
                  <c:v>46</c:v>
                </c:pt>
                <c:pt idx="1">
                  <c:v>126</c:v>
                </c:pt>
                <c:pt idx="2">
                  <c:v>97</c:v>
                </c:pt>
                <c:pt idx="3">
                  <c:v>132</c:v>
                </c:pt>
                <c:pt idx="4">
                  <c:v>120</c:v>
                </c:pt>
                <c:pt idx="5">
                  <c:v>123</c:v>
                </c:pt>
                <c:pt idx="6">
                  <c:v>146</c:v>
                </c:pt>
                <c:pt idx="7">
                  <c:v>120</c:v>
                </c:pt>
                <c:pt idx="8">
                  <c:v>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4C79-4CB5-A890-F49CA397D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42400"/>
        <c:axId val="80344192"/>
      </c:lineChart>
      <c:catAx>
        <c:axId val="80342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0344192"/>
        <c:crosses val="autoZero"/>
        <c:auto val="1"/>
        <c:lblAlgn val="ctr"/>
        <c:lblOffset val="100"/>
        <c:noMultiLvlLbl val="0"/>
      </c:catAx>
      <c:valAx>
        <c:axId val="80344192"/>
        <c:scaling>
          <c:orientation val="minMax"/>
          <c:max val="21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0342400"/>
        <c:crosses val="autoZero"/>
        <c:crossBetween val="between"/>
        <c:majorUnit val="3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'Santa Fe'!$B$3</c:f>
              <c:strCache>
                <c:ptCount val="1"/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'Santa Fe'!$A$5:$A$13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'Santa Fe'!$B$5:$B$13</c:f>
              <c:numCache>
                <c:formatCode>General</c:formatCode>
                <c:ptCount val="9"/>
                <c:pt idx="0">
                  <c:v>109</c:v>
                </c:pt>
                <c:pt idx="1">
                  <c:v>260</c:v>
                </c:pt>
                <c:pt idx="2">
                  <c:v>201</c:v>
                </c:pt>
                <c:pt idx="3">
                  <c:v>275</c:v>
                </c:pt>
                <c:pt idx="4">
                  <c:v>313</c:v>
                </c:pt>
                <c:pt idx="5">
                  <c:v>247</c:v>
                </c:pt>
                <c:pt idx="6">
                  <c:v>259</c:v>
                </c:pt>
                <c:pt idx="7">
                  <c:v>224</c:v>
                </c:pt>
                <c:pt idx="8">
                  <c:v>134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103616"/>
        <c:axId val="203134080"/>
      </c:lineChart>
      <c:catAx>
        <c:axId val="203103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3134080"/>
        <c:crosses val="autoZero"/>
        <c:auto val="1"/>
        <c:lblAlgn val="ctr"/>
        <c:lblOffset val="100"/>
        <c:noMultiLvlLbl val="0"/>
      </c:catAx>
      <c:valAx>
        <c:axId val="203134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31036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62210505625122"/>
          <c:y val="0.13320904631910691"/>
          <c:w val="0.85907246175725827"/>
          <c:h val="0.72833626426134734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643171806167401E-2"/>
                  <c:y val="5.27472405763339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290-4F2C-820F-319CB10D0962}"/>
                </c:ext>
              </c:extLst>
            </c:dLbl>
            <c:dLbl>
              <c:idx val="1"/>
              <c:layout>
                <c:manualLayout>
                  <c:x val="-4.405286343612335E-2"/>
                  <c:y val="-4.68864360678524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90-4F2C-820F-319CB10D0962}"/>
                </c:ext>
              </c:extLst>
            </c:dLbl>
            <c:dLbl>
              <c:idx val="2"/>
              <c:layout>
                <c:manualLayout>
                  <c:x val="-5.8737151248164461E-3"/>
                  <c:y val="-2.34432180339262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290-4F2C-820F-319CB10D0962}"/>
                </c:ext>
              </c:extLst>
            </c:dLbl>
            <c:dLbl>
              <c:idx val="3"/>
              <c:layout>
                <c:manualLayout>
                  <c:x val="-8.8105726872247242E-3"/>
                  <c:y val="1.75824135254446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290-4F2C-820F-319CB10D0962}"/>
                </c:ext>
              </c:extLst>
            </c:dLbl>
            <c:dLbl>
              <c:idx val="6"/>
              <c:layout>
                <c:manualLayout>
                  <c:x val="-8.8105726872246701E-2"/>
                  <c:y val="1.75824135254446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290-4F2C-820F-319CB10D0962}"/>
                </c:ext>
              </c:extLst>
            </c:dLbl>
            <c:dLbl>
              <c:idx val="7"/>
              <c:layout>
                <c:manualLayout>
                  <c:x val="-1.4684287812041116E-2"/>
                  <c:y val="-2.93040225424077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290-4F2C-820F-319CB10D096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Suba!$A$19:$A$28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Suba!$B$19:$B$28</c:f>
              <c:numCache>
                <c:formatCode>General</c:formatCode>
                <c:ptCount val="10"/>
                <c:pt idx="0">
                  <c:v>362</c:v>
                </c:pt>
                <c:pt idx="1">
                  <c:v>447</c:v>
                </c:pt>
                <c:pt idx="2">
                  <c:v>454</c:v>
                </c:pt>
                <c:pt idx="3">
                  <c:v>390</c:v>
                </c:pt>
                <c:pt idx="4">
                  <c:v>424</c:v>
                </c:pt>
                <c:pt idx="5">
                  <c:v>331</c:v>
                </c:pt>
                <c:pt idx="6">
                  <c:v>238</c:v>
                </c:pt>
                <c:pt idx="7">
                  <c:v>240</c:v>
                </c:pt>
                <c:pt idx="8">
                  <c:v>181</c:v>
                </c:pt>
                <c:pt idx="9">
                  <c:v>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8290-4F2C-820F-319CB10D09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26592"/>
        <c:axId val="47728128"/>
      </c:lineChart>
      <c:catAx>
        <c:axId val="47726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7728128"/>
        <c:crosses val="autoZero"/>
        <c:auto val="1"/>
        <c:lblAlgn val="ctr"/>
        <c:lblOffset val="100"/>
        <c:noMultiLvlLbl val="0"/>
      </c:catAx>
      <c:valAx>
        <c:axId val="47728128"/>
        <c:scaling>
          <c:orientation val="minMax"/>
          <c:max val="6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726592"/>
        <c:crosses val="autoZero"/>
        <c:crossBetween val="between"/>
        <c:majorUnit val="1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028607777739569E-2"/>
          <c:y val="0.12929002896006403"/>
          <c:w val="0.87194810255704935"/>
          <c:h val="0.73051188631720698"/>
        </c:manualLayout>
      </c:layout>
      <c:lineChart>
        <c:grouping val="standard"/>
        <c:varyColors val="0"/>
        <c:ser>
          <c:idx val="0"/>
          <c:order val="0"/>
          <c:dLbls>
            <c:dLbl>
              <c:idx val="1"/>
              <c:layout>
                <c:manualLayout>
                  <c:x val="-1.1644832605531296E-2"/>
                  <c:y val="4.15738581335348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133-4E3A-975C-5A469BA94654}"/>
                </c:ext>
              </c:extLst>
            </c:dLbl>
            <c:dLbl>
              <c:idx val="2"/>
              <c:layout>
                <c:manualLayout>
                  <c:x val="-5.822416302765648E-3"/>
                  <c:y val="-2.96956129525249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33-4E3A-975C-5A469BA94654}"/>
                </c:ext>
              </c:extLst>
            </c:dLbl>
            <c:dLbl>
              <c:idx val="4"/>
              <c:layout>
                <c:manualLayout>
                  <c:x val="-6.9868995633187769E-2"/>
                  <c:y val="6.53303484955547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133-4E3A-975C-5A469BA94654}"/>
                </c:ext>
              </c:extLst>
            </c:dLbl>
            <c:dLbl>
              <c:idx val="5"/>
              <c:layout>
                <c:manualLayout>
                  <c:x val="-2.3289665211062592E-2"/>
                  <c:y val="-5.34521033145448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133-4E3A-975C-5A469BA9465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Suba!$A$19:$A$27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Suba!$C$19:$C$27</c:f>
              <c:numCache>
                <c:formatCode>General</c:formatCode>
                <c:ptCount val="9"/>
                <c:pt idx="0">
                  <c:v>147</c:v>
                </c:pt>
                <c:pt idx="1">
                  <c:v>405</c:v>
                </c:pt>
                <c:pt idx="2">
                  <c:v>540</c:v>
                </c:pt>
                <c:pt idx="3">
                  <c:v>463</c:v>
                </c:pt>
                <c:pt idx="4">
                  <c:v>214</c:v>
                </c:pt>
                <c:pt idx="5">
                  <c:v>211</c:v>
                </c:pt>
                <c:pt idx="6">
                  <c:v>219</c:v>
                </c:pt>
                <c:pt idx="7">
                  <c:v>299</c:v>
                </c:pt>
                <c:pt idx="8">
                  <c:v>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7133-4E3A-975C-5A469BA946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87008"/>
        <c:axId val="47792896"/>
      </c:lineChart>
      <c:catAx>
        <c:axId val="4778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7792896"/>
        <c:crosses val="autoZero"/>
        <c:auto val="1"/>
        <c:lblAlgn val="ctr"/>
        <c:lblOffset val="100"/>
        <c:noMultiLvlLbl val="0"/>
      </c:catAx>
      <c:valAx>
        <c:axId val="477928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7870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Suba!$B$3:$B$4</c:f>
              <c:strCache>
                <c:ptCount val="1"/>
                <c:pt idx="0">
                  <c:v>Total general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Suba!$A$5:$A$13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Suba!$B$5:$B$13</c:f>
              <c:numCache>
                <c:formatCode>General</c:formatCode>
                <c:ptCount val="9"/>
                <c:pt idx="0">
                  <c:v>509</c:v>
                </c:pt>
                <c:pt idx="1">
                  <c:v>852</c:v>
                </c:pt>
                <c:pt idx="2">
                  <c:v>994</c:v>
                </c:pt>
                <c:pt idx="3">
                  <c:v>853</c:v>
                </c:pt>
                <c:pt idx="4">
                  <c:v>638</c:v>
                </c:pt>
                <c:pt idx="5">
                  <c:v>542</c:v>
                </c:pt>
                <c:pt idx="6">
                  <c:v>457</c:v>
                </c:pt>
                <c:pt idx="7">
                  <c:v>539</c:v>
                </c:pt>
                <c:pt idx="8">
                  <c:v>254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746816"/>
        <c:axId val="217760896"/>
      </c:lineChart>
      <c:catAx>
        <c:axId val="217746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7760896"/>
        <c:crosses val="autoZero"/>
        <c:auto val="1"/>
        <c:lblAlgn val="ctr"/>
        <c:lblOffset val="100"/>
        <c:noMultiLvlLbl val="0"/>
      </c:catAx>
      <c:valAx>
        <c:axId val="2177608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77468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076434175656869E-2"/>
          <c:y val="0.14781072381706528"/>
          <c:w val="0.88700948514308853"/>
          <c:h val="0.7204251822671196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512820512820513E-2"/>
                  <c:y val="2.23619797043024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402-41E4-BD44-B6122859D202}"/>
                </c:ext>
              </c:extLst>
            </c:dLbl>
            <c:dLbl>
              <c:idx val="1"/>
              <c:layout>
                <c:manualLayout>
                  <c:x val="0"/>
                  <c:y val="-1.67714847782268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402-41E4-BD44-B6122859D202}"/>
                </c:ext>
              </c:extLst>
            </c:dLbl>
            <c:dLbl>
              <c:idx val="3"/>
              <c:layout>
                <c:manualLayout>
                  <c:x val="-1.1721611721611722E-2"/>
                  <c:y val="-3.35429695564536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402-41E4-BD44-B6122859D202}"/>
                </c:ext>
              </c:extLst>
            </c:dLbl>
            <c:dLbl>
              <c:idx val="5"/>
              <c:layout>
                <c:manualLayout>
                  <c:x val="-5.8608058608058608E-3"/>
                  <c:y val="-3.35429695564536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402-41E4-BD44-B6122859D202}"/>
                </c:ext>
              </c:extLst>
            </c:dLbl>
            <c:dLbl>
              <c:idx val="6"/>
              <c:layout>
                <c:manualLayout>
                  <c:x val="-1.4652014652014652E-2"/>
                  <c:y val="-5.03144543346804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402-41E4-BD44-B6122859D202}"/>
                </c:ext>
              </c:extLst>
            </c:dLbl>
            <c:dLbl>
              <c:idx val="7"/>
              <c:layout>
                <c:manualLayout>
                  <c:x val="-2.0512820512820513E-2"/>
                  <c:y val="-5.03144543346804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402-41E4-BD44-B6122859D202}"/>
                </c:ext>
              </c:extLst>
            </c:dLbl>
            <c:dLbl>
              <c:idx val="8"/>
              <c:layout>
                <c:manualLayout>
                  <c:x val="-8.7912087912086836E-3"/>
                  <c:y val="1.67714847782268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402-41E4-BD44-B6122859D20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Teusaquillo!$A$19:$A$28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Teusaquillo!$B$19:$B$28</c:f>
              <c:numCache>
                <c:formatCode>General</c:formatCode>
                <c:ptCount val="10"/>
                <c:pt idx="0">
                  <c:v>256</c:v>
                </c:pt>
                <c:pt idx="1">
                  <c:v>324</c:v>
                </c:pt>
                <c:pt idx="2">
                  <c:v>228</c:v>
                </c:pt>
                <c:pt idx="3">
                  <c:v>418</c:v>
                </c:pt>
                <c:pt idx="4">
                  <c:v>373</c:v>
                </c:pt>
                <c:pt idx="5">
                  <c:v>509</c:v>
                </c:pt>
                <c:pt idx="6">
                  <c:v>396</c:v>
                </c:pt>
                <c:pt idx="7">
                  <c:v>296</c:v>
                </c:pt>
                <c:pt idx="8">
                  <c:v>195</c:v>
                </c:pt>
                <c:pt idx="9">
                  <c:v>117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C402-41E4-BD44-B6122859D2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92192"/>
        <c:axId val="80393728"/>
      </c:lineChart>
      <c:catAx>
        <c:axId val="80392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0393728"/>
        <c:crosses val="autoZero"/>
        <c:auto val="1"/>
        <c:lblAlgn val="ctr"/>
        <c:lblOffset val="100"/>
        <c:noMultiLvlLbl val="0"/>
      </c:catAx>
      <c:valAx>
        <c:axId val="803937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03921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49622776209563"/>
          <c:y val="0.11991871047506183"/>
          <c:w val="0.81765576623766034"/>
          <c:h val="0.74416185450166172"/>
        </c:manualLayout>
      </c:layout>
      <c:lineChart>
        <c:grouping val="standard"/>
        <c:varyColors val="0"/>
        <c:ser>
          <c:idx val="0"/>
          <c:order val="0"/>
          <c:dLbls>
            <c:dLbl>
              <c:idx val="2"/>
              <c:layout>
                <c:manualLayout>
                  <c:x val="-8.6767895878525469E-3"/>
                  <c:y val="-2.4980477854904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558-4BB0-9EA5-1405DE4C5C30}"/>
                </c:ext>
              </c:extLst>
            </c:dLbl>
            <c:dLbl>
              <c:idx val="5"/>
              <c:layout>
                <c:manualLayout>
                  <c:x val="-8.6767895878524948E-3"/>
                  <c:y val="-6.24511946372618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558-4BB0-9EA5-1405DE4C5C30}"/>
                </c:ext>
              </c:extLst>
            </c:dLbl>
            <c:dLbl>
              <c:idx val="6"/>
              <c:layout>
                <c:manualLayout>
                  <c:x val="-1.4461315979754157E-2"/>
                  <c:y val="4.37158362460833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558-4BB0-9EA5-1405DE4C5C30}"/>
                </c:ext>
              </c:extLst>
            </c:dLbl>
            <c:dLbl>
              <c:idx val="7"/>
              <c:layout>
                <c:manualLayout>
                  <c:x val="-2.3138105567606652E-2"/>
                  <c:y val="-3.74707167823571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558-4BB0-9EA5-1405DE4C5C3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Teusaquillo!$A$19:$A$27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Teusaquillo!$C$19:$C$27</c:f>
              <c:numCache>
                <c:formatCode>General</c:formatCode>
                <c:ptCount val="9"/>
                <c:pt idx="0">
                  <c:v>100</c:v>
                </c:pt>
                <c:pt idx="1">
                  <c:v>417</c:v>
                </c:pt>
                <c:pt idx="2">
                  <c:v>355</c:v>
                </c:pt>
                <c:pt idx="3">
                  <c:v>272</c:v>
                </c:pt>
                <c:pt idx="4">
                  <c:v>319</c:v>
                </c:pt>
                <c:pt idx="5">
                  <c:v>409</c:v>
                </c:pt>
                <c:pt idx="6">
                  <c:v>205</c:v>
                </c:pt>
                <c:pt idx="7">
                  <c:v>295</c:v>
                </c:pt>
                <c:pt idx="8">
                  <c:v>139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D558-4BB0-9EA5-1405DE4C5C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586176"/>
        <c:axId val="97587968"/>
      </c:lineChart>
      <c:catAx>
        <c:axId val="97586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7587968"/>
        <c:crosses val="autoZero"/>
        <c:auto val="1"/>
        <c:lblAlgn val="ctr"/>
        <c:lblOffset val="100"/>
        <c:noMultiLvlLbl val="0"/>
      </c:catAx>
      <c:valAx>
        <c:axId val="97587968"/>
        <c:scaling>
          <c:orientation val="minMax"/>
          <c:max val="6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7586176"/>
        <c:crosses val="autoZero"/>
        <c:crossBetween val="between"/>
        <c:majorUnit val="1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4.6448725429015895E-2"/>
          <c:y val="0.17427129262015442"/>
          <c:w val="0.93938058357684873"/>
          <c:h val="0.70126782233353013"/>
        </c:manualLayout>
      </c:layout>
      <c:lineChart>
        <c:grouping val="standard"/>
        <c:varyColors val="0"/>
        <c:ser>
          <c:idx val="0"/>
          <c:order val="0"/>
          <c:tx>
            <c:strRef>
              <c:f>Teusaquillo!$B$3</c:f>
              <c:strCache>
                <c:ptCount val="1"/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Teusaquillo!$A$5:$A$13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Teusaquillo!$B$5:$B$13</c:f>
              <c:numCache>
                <c:formatCode>General</c:formatCode>
                <c:ptCount val="9"/>
                <c:pt idx="0">
                  <c:v>356</c:v>
                </c:pt>
                <c:pt idx="1">
                  <c:v>741</c:v>
                </c:pt>
                <c:pt idx="2">
                  <c:v>583</c:v>
                </c:pt>
                <c:pt idx="3">
                  <c:v>690</c:v>
                </c:pt>
                <c:pt idx="4">
                  <c:v>692</c:v>
                </c:pt>
                <c:pt idx="5">
                  <c:v>918</c:v>
                </c:pt>
                <c:pt idx="6">
                  <c:v>601</c:v>
                </c:pt>
                <c:pt idx="7">
                  <c:v>591</c:v>
                </c:pt>
                <c:pt idx="8">
                  <c:v>334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916352"/>
        <c:axId val="218917888"/>
      </c:lineChart>
      <c:catAx>
        <c:axId val="218916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8917888"/>
        <c:crosses val="autoZero"/>
        <c:auto val="1"/>
        <c:lblAlgn val="ctr"/>
        <c:lblOffset val="100"/>
        <c:noMultiLvlLbl val="0"/>
      </c:catAx>
      <c:valAx>
        <c:axId val="2189178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89163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111812157389616E-2"/>
          <c:y val="0.17274631642010849"/>
          <c:w val="0.83301417776341669"/>
          <c:h val="0.69652101093096008"/>
        </c:manualLayout>
      </c:layout>
      <c:lineChart>
        <c:grouping val="standard"/>
        <c:varyColors val="0"/>
        <c:ser>
          <c:idx val="0"/>
          <c:order val="0"/>
          <c:dLbls>
            <c:dLbl>
              <c:idx val="2"/>
              <c:layout>
                <c:manualLayout>
                  <c:x val="-8.6393088552915772E-3"/>
                  <c:y val="1.09514007876385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C3B-444E-85D4-3C6F180391A6}"/>
                </c:ext>
              </c:extLst>
            </c:dLbl>
            <c:dLbl>
              <c:idx val="6"/>
              <c:layout>
                <c:manualLayout>
                  <c:x val="1.0559033288725005E-16"/>
                  <c:y val="-3.28542023629156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C3B-444E-85D4-3C6F180391A6}"/>
                </c:ext>
              </c:extLst>
            </c:dLbl>
            <c:dLbl>
              <c:idx val="7"/>
              <c:layout>
                <c:manualLayout>
                  <c:x val="-2.8797696184305254E-3"/>
                  <c:y val="-2.73785019690963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C3B-444E-85D4-3C6F180391A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'Barrios Unidos'!$A$19:$A$28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'Barrios Unidos'!$B$19:$B$28</c:f>
              <c:numCache>
                <c:formatCode>General</c:formatCode>
                <c:ptCount val="10"/>
                <c:pt idx="0">
                  <c:v>96</c:v>
                </c:pt>
                <c:pt idx="1">
                  <c:v>112</c:v>
                </c:pt>
                <c:pt idx="2">
                  <c:v>77</c:v>
                </c:pt>
                <c:pt idx="3">
                  <c:v>148</c:v>
                </c:pt>
                <c:pt idx="4">
                  <c:v>164</c:v>
                </c:pt>
                <c:pt idx="5">
                  <c:v>106</c:v>
                </c:pt>
                <c:pt idx="6">
                  <c:v>78</c:v>
                </c:pt>
                <c:pt idx="7">
                  <c:v>66</c:v>
                </c:pt>
                <c:pt idx="8">
                  <c:v>48</c:v>
                </c:pt>
                <c:pt idx="9">
                  <c:v>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C3B-444E-85D4-3C6F180391A6}"/>
            </c:ext>
          </c:extLst>
        </c:ser>
        <c:ser>
          <c:idx val="1"/>
          <c:order val="1"/>
          <c:cat>
            <c:numRef>
              <c:f>'Barrios Unidos'!$A$19:$A$28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'Barrios Unidos'!$B$1</c:f>
              <c:numCache>
                <c:formatCode>General</c:formatCode>
                <c:ptCount val="1"/>
              </c:numCache>
            </c:numRef>
          </c:val>
          <c:smooth val="0"/>
        </c:ser>
        <c:ser>
          <c:idx val="2"/>
          <c:order val="2"/>
          <c:cat>
            <c:numRef>
              <c:f>'Barrios Unidos'!$A$19:$A$28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'Barrios Unidos'!$C$1</c:f>
              <c:numCache>
                <c:formatCode>General</c:formatCode>
                <c:ptCount val="1"/>
              </c:numCache>
            </c:numRef>
          </c:val>
          <c:smooth val="0"/>
        </c:ser>
        <c:ser>
          <c:idx val="3"/>
          <c:order val="3"/>
          <c:cat>
            <c:numRef>
              <c:f>'Barrios Unidos'!$A$19:$A$28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'Barrios Unidos'!$D$1</c:f>
              <c:numCache>
                <c:formatCode>General</c:formatCode>
                <c:ptCount val="1"/>
              </c:numCache>
            </c:numRef>
          </c:val>
          <c:smooth val="0"/>
        </c:ser>
        <c:ser>
          <c:idx val="4"/>
          <c:order val="4"/>
          <c:cat>
            <c:numRef>
              <c:f>'Barrios Unidos'!$A$19:$A$28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'Barrios Unidos'!$E$1</c:f>
              <c:numCache>
                <c:formatCode>General</c:formatCode>
                <c:ptCount val="1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413504"/>
        <c:axId val="45415040"/>
      </c:lineChart>
      <c:catAx>
        <c:axId val="45413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5415040"/>
        <c:crosses val="autoZero"/>
        <c:auto val="1"/>
        <c:lblAlgn val="ctr"/>
        <c:lblOffset val="100"/>
        <c:noMultiLvlLbl val="0"/>
      </c:catAx>
      <c:valAx>
        <c:axId val="454150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54135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672703396126623E-2"/>
          <c:y val="0.11237375557060801"/>
          <c:w val="0.901528413028861"/>
          <c:h val="0.76025848581946986"/>
        </c:manualLayout>
      </c:layout>
      <c:lineChart>
        <c:grouping val="standard"/>
        <c:varyColors val="0"/>
        <c:ser>
          <c:idx val="0"/>
          <c:order val="0"/>
          <c:dLbls>
            <c:dLbl>
              <c:idx val="1"/>
              <c:layout>
                <c:manualLayout>
                  <c:x val="-1.2176560121765601E-2"/>
                  <c:y val="3.66132635150751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FF6-42C9-AA09-B9515174E3A5}"/>
                </c:ext>
              </c:extLst>
            </c:dLbl>
            <c:dLbl>
              <c:idx val="3"/>
              <c:layout>
                <c:manualLayout>
                  <c:x val="-9.1324200913242004E-3"/>
                  <c:y val="1.2204421171691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FF6-42C9-AA09-B9515174E3A5}"/>
                </c:ext>
              </c:extLst>
            </c:dLbl>
            <c:dLbl>
              <c:idx val="4"/>
              <c:layout>
                <c:manualLayout>
                  <c:x val="-2.1308980213089801E-2"/>
                  <c:y val="-5.49198952726126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FF6-42C9-AA09-B9515174E3A5}"/>
                </c:ext>
              </c:extLst>
            </c:dLbl>
            <c:dLbl>
              <c:idx val="8"/>
              <c:layout>
                <c:manualLayout>
                  <c:x val="-1.5220700152207001E-2"/>
                  <c:y val="2.44088423433834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FF6-42C9-AA09-B9515174E3A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Tunjuelito!$A$19:$A$28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Tunjuelito!$B$19:$B$28</c:f>
              <c:numCache>
                <c:formatCode>General</c:formatCode>
                <c:ptCount val="10"/>
                <c:pt idx="0">
                  <c:v>213</c:v>
                </c:pt>
                <c:pt idx="1">
                  <c:v>301</c:v>
                </c:pt>
                <c:pt idx="2">
                  <c:v>325</c:v>
                </c:pt>
                <c:pt idx="3">
                  <c:v>178</c:v>
                </c:pt>
                <c:pt idx="4">
                  <c:v>212</c:v>
                </c:pt>
                <c:pt idx="5">
                  <c:v>221</c:v>
                </c:pt>
                <c:pt idx="6">
                  <c:v>132</c:v>
                </c:pt>
                <c:pt idx="7">
                  <c:v>91</c:v>
                </c:pt>
                <c:pt idx="8">
                  <c:v>55</c:v>
                </c:pt>
                <c:pt idx="9">
                  <c:v>195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CFF6-42C9-AA09-B9515174E3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634944"/>
        <c:axId val="97321344"/>
      </c:lineChart>
      <c:catAx>
        <c:axId val="97634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7321344"/>
        <c:crosses val="autoZero"/>
        <c:auto val="1"/>
        <c:lblAlgn val="ctr"/>
        <c:lblOffset val="100"/>
        <c:noMultiLvlLbl val="0"/>
      </c:catAx>
      <c:valAx>
        <c:axId val="97321344"/>
        <c:scaling>
          <c:orientation val="minMax"/>
          <c:max val="5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76349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85342976267037E-2"/>
          <c:y val="0.11980119628207772"/>
          <c:w val="0.89711802896828163"/>
          <c:h val="0.75567995247121134"/>
        </c:manualLayout>
      </c:layout>
      <c:lineChart>
        <c:grouping val="standard"/>
        <c:varyColors val="0"/>
        <c:ser>
          <c:idx val="0"/>
          <c:order val="0"/>
          <c:dLbls>
            <c:dLbl>
              <c:idx val="2"/>
              <c:layout>
                <c:manualLayout>
                  <c:x val="-1.201201485233616E-2"/>
                  <c:y val="-3.45572275851934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0F4-453F-8DA8-6346498617C0}"/>
                </c:ext>
              </c:extLst>
            </c:dLbl>
            <c:dLbl>
              <c:idx val="3"/>
              <c:layout>
                <c:manualLayout>
                  <c:x val="-6.0060074261681345E-3"/>
                  <c:y val="-4.0316765516059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0F4-453F-8DA8-6346498617C0}"/>
                </c:ext>
              </c:extLst>
            </c:dLbl>
            <c:dLbl>
              <c:idx val="4"/>
              <c:layout>
                <c:manualLayout>
                  <c:x val="-1.201201485233616E-2"/>
                  <c:y val="-4.0316765516059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0F4-453F-8DA8-6346498617C0}"/>
                </c:ext>
              </c:extLst>
            </c:dLbl>
            <c:dLbl>
              <c:idx val="5"/>
              <c:layout>
                <c:manualLayout>
                  <c:x val="-1.201201485233616E-2"/>
                  <c:y val="-4.0316765516059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0F4-453F-8DA8-6346498617C0}"/>
                </c:ext>
              </c:extLst>
            </c:dLbl>
            <c:dLbl>
              <c:idx val="6"/>
              <c:layout>
                <c:manualLayout>
                  <c:x val="-1.8018022278504239E-2"/>
                  <c:y val="4.0316765516059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0F4-453F-8DA8-6346498617C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Tunjuelito!$A$19:$A$27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Tunjuelito!$C$19:$C$27</c:f>
              <c:numCache>
                <c:formatCode>General</c:formatCode>
                <c:ptCount val="9"/>
                <c:pt idx="0">
                  <c:v>112</c:v>
                </c:pt>
                <c:pt idx="1">
                  <c:v>496</c:v>
                </c:pt>
                <c:pt idx="2">
                  <c:v>234</c:v>
                </c:pt>
                <c:pt idx="3">
                  <c:v>208</c:v>
                </c:pt>
                <c:pt idx="4">
                  <c:v>154</c:v>
                </c:pt>
                <c:pt idx="5">
                  <c:v>149</c:v>
                </c:pt>
                <c:pt idx="6">
                  <c:v>104</c:v>
                </c:pt>
                <c:pt idx="7">
                  <c:v>140</c:v>
                </c:pt>
                <c:pt idx="8">
                  <c:v>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20F4-453F-8DA8-6346498617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364224"/>
        <c:axId val="97374208"/>
      </c:lineChart>
      <c:catAx>
        <c:axId val="97364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7374208"/>
        <c:crosses val="autoZero"/>
        <c:auto val="1"/>
        <c:lblAlgn val="ctr"/>
        <c:lblOffset val="100"/>
        <c:noMultiLvlLbl val="0"/>
      </c:catAx>
      <c:valAx>
        <c:axId val="97374208"/>
        <c:scaling>
          <c:orientation val="minMax"/>
          <c:max val="5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7364224"/>
        <c:crosses val="autoZero"/>
        <c:crossBetween val="between"/>
        <c:majorUnit val="5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3.6887885556066223E-2"/>
          <c:y val="0.15776647710702829"/>
          <c:w val="0.95001687757622066"/>
          <c:h val="0.72625364537766113"/>
        </c:manualLayout>
      </c:layout>
      <c:lineChart>
        <c:grouping val="standard"/>
        <c:varyColors val="0"/>
        <c:ser>
          <c:idx val="0"/>
          <c:order val="0"/>
          <c:tx>
            <c:strRef>
              <c:f>Tunjuelito!$B$3</c:f>
              <c:strCache>
                <c:ptCount val="1"/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Tunjuelito!$A$5:$A$13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Tunjuelito!$B$5:$B$13</c:f>
              <c:numCache>
                <c:formatCode>General</c:formatCode>
                <c:ptCount val="9"/>
                <c:pt idx="0">
                  <c:v>325</c:v>
                </c:pt>
                <c:pt idx="1">
                  <c:v>797</c:v>
                </c:pt>
                <c:pt idx="2">
                  <c:v>559</c:v>
                </c:pt>
                <c:pt idx="3">
                  <c:v>386</c:v>
                </c:pt>
                <c:pt idx="4">
                  <c:v>366</c:v>
                </c:pt>
                <c:pt idx="5">
                  <c:v>370</c:v>
                </c:pt>
                <c:pt idx="6">
                  <c:v>236</c:v>
                </c:pt>
                <c:pt idx="7">
                  <c:v>231</c:v>
                </c:pt>
                <c:pt idx="8">
                  <c:v>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891968"/>
        <c:axId val="219910144"/>
      </c:lineChart>
      <c:catAx>
        <c:axId val="219891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9910144"/>
        <c:crosses val="autoZero"/>
        <c:auto val="1"/>
        <c:lblAlgn val="ctr"/>
        <c:lblOffset val="100"/>
        <c:noMultiLvlLbl val="0"/>
      </c:catAx>
      <c:valAx>
        <c:axId val="2199101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98919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473967987094616E-2"/>
          <c:y val="0.11625254494762667"/>
          <c:w val="0.87985981816027803"/>
          <c:h val="0.75198336113655817"/>
        </c:manualLayout>
      </c:layout>
      <c:lineChart>
        <c:grouping val="standard"/>
        <c:varyColors val="0"/>
        <c:ser>
          <c:idx val="0"/>
          <c:order val="0"/>
          <c:dLbls>
            <c:dLbl>
              <c:idx val="3"/>
              <c:layout>
                <c:manualLayout>
                  <c:x val="-2.0158387329013677E-2"/>
                  <c:y val="-6.1495444186831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9FB-4C6F-A1EE-C150892D2B04}"/>
                </c:ext>
              </c:extLst>
            </c:dLbl>
            <c:dLbl>
              <c:idx val="7"/>
              <c:layout>
                <c:manualLayout>
                  <c:x val="0"/>
                  <c:y val="-2.79524746303780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9FB-4C6F-A1EE-C150892D2B0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Usaquen!$A$19:$A$28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Usaquen!$B$19:$B$28</c:f>
              <c:numCache>
                <c:formatCode>General</c:formatCode>
                <c:ptCount val="10"/>
                <c:pt idx="0">
                  <c:v>76</c:v>
                </c:pt>
                <c:pt idx="1">
                  <c:v>195</c:v>
                </c:pt>
                <c:pt idx="2">
                  <c:v>110</c:v>
                </c:pt>
                <c:pt idx="3">
                  <c:v>191</c:v>
                </c:pt>
                <c:pt idx="4">
                  <c:v>185</c:v>
                </c:pt>
                <c:pt idx="5">
                  <c:v>136</c:v>
                </c:pt>
                <c:pt idx="6">
                  <c:v>186</c:v>
                </c:pt>
                <c:pt idx="7">
                  <c:v>108</c:v>
                </c:pt>
                <c:pt idx="8">
                  <c:v>77</c:v>
                </c:pt>
                <c:pt idx="9">
                  <c:v>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9FB-4C6F-A1EE-C150892D2B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125504"/>
        <c:axId val="97127040"/>
      </c:lineChart>
      <c:catAx>
        <c:axId val="97125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7127040"/>
        <c:crosses val="autoZero"/>
        <c:auto val="1"/>
        <c:lblAlgn val="ctr"/>
        <c:lblOffset val="100"/>
        <c:noMultiLvlLbl val="0"/>
      </c:catAx>
      <c:valAx>
        <c:axId val="971270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71255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225679940211647E-2"/>
          <c:y val="0.11556863521701594"/>
          <c:w val="0.88350018000541963"/>
          <c:h val="0.75344243450779924"/>
        </c:manualLayout>
      </c:layout>
      <c:lineChart>
        <c:grouping val="standard"/>
        <c:varyColors val="0"/>
        <c:ser>
          <c:idx val="0"/>
          <c:order val="0"/>
          <c:dLbls>
            <c:dLbl>
              <c:idx val="3"/>
              <c:layout>
                <c:manualLayout>
                  <c:x val="-2.3289665211062592E-2"/>
                  <c:y val="5.6470574285484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FC0-46CC-8989-05A4E9EC52F1}"/>
                </c:ext>
              </c:extLst>
            </c:dLbl>
            <c:dLbl>
              <c:idx val="4"/>
              <c:layout>
                <c:manualLayout>
                  <c:x val="-1.1644832605531296E-2"/>
                  <c:y val="3.76470495236561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FC0-46CC-8989-05A4E9EC52F1}"/>
                </c:ext>
              </c:extLst>
            </c:dLbl>
            <c:dLbl>
              <c:idx val="5"/>
              <c:layout>
                <c:manualLayout>
                  <c:x val="-2.911208151382824E-3"/>
                  <c:y val="-1.88235247618280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FC0-46CC-8989-05A4E9EC52F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Usaquen!$A$19:$A$27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Usaquen!$C$19:$C$27</c:f>
              <c:numCache>
                <c:formatCode>General</c:formatCode>
                <c:ptCount val="9"/>
                <c:pt idx="0">
                  <c:v>45</c:v>
                </c:pt>
                <c:pt idx="1">
                  <c:v>97</c:v>
                </c:pt>
                <c:pt idx="2">
                  <c:v>237</c:v>
                </c:pt>
                <c:pt idx="3">
                  <c:v>175</c:v>
                </c:pt>
                <c:pt idx="4">
                  <c:v>175</c:v>
                </c:pt>
                <c:pt idx="5">
                  <c:v>178</c:v>
                </c:pt>
                <c:pt idx="6">
                  <c:v>141</c:v>
                </c:pt>
                <c:pt idx="7">
                  <c:v>176</c:v>
                </c:pt>
                <c:pt idx="8">
                  <c:v>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CFC0-46CC-8989-05A4E9EC52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160576"/>
        <c:axId val="97162368"/>
      </c:lineChart>
      <c:catAx>
        <c:axId val="97160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7162368"/>
        <c:crosses val="autoZero"/>
        <c:auto val="1"/>
        <c:lblAlgn val="ctr"/>
        <c:lblOffset val="100"/>
        <c:noMultiLvlLbl val="0"/>
      </c:catAx>
      <c:valAx>
        <c:axId val="971623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71605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Usaquen!$B$3</c:f>
              <c:strCache>
                <c:ptCount val="1"/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Usaquen!$A$5:$A$13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Usaquen!$B$5:$B$13</c:f>
              <c:numCache>
                <c:formatCode>General</c:formatCode>
                <c:ptCount val="9"/>
                <c:pt idx="0">
                  <c:v>121</c:v>
                </c:pt>
                <c:pt idx="1">
                  <c:v>292</c:v>
                </c:pt>
                <c:pt idx="2">
                  <c:v>347</c:v>
                </c:pt>
                <c:pt idx="3">
                  <c:v>366</c:v>
                </c:pt>
                <c:pt idx="4">
                  <c:v>360</c:v>
                </c:pt>
                <c:pt idx="5">
                  <c:v>314</c:v>
                </c:pt>
                <c:pt idx="6">
                  <c:v>327</c:v>
                </c:pt>
                <c:pt idx="7">
                  <c:v>284</c:v>
                </c:pt>
                <c:pt idx="8">
                  <c:v>121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764736"/>
        <c:axId val="231766272"/>
      </c:lineChart>
      <c:catAx>
        <c:axId val="231764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31766272"/>
        <c:crosses val="autoZero"/>
        <c:auto val="1"/>
        <c:lblAlgn val="ctr"/>
        <c:lblOffset val="100"/>
        <c:noMultiLvlLbl val="0"/>
      </c:catAx>
      <c:valAx>
        <c:axId val="2317662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17647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983895387241404E-2"/>
          <c:y val="0.1144219874939047"/>
          <c:w val="0.8723509227270867"/>
          <c:h val="0.74298593781372801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1878247958426132E-2"/>
                  <c:y val="5.44217557515415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854-4022-9AB5-936422FCD8AB}"/>
                </c:ext>
              </c:extLst>
            </c:dLbl>
            <c:dLbl>
              <c:idx val="2"/>
              <c:layout>
                <c:manualLayout>
                  <c:x val="-2.0786933927245732E-2"/>
                  <c:y val="4.23280322511990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854-4022-9AB5-936422FCD8AB}"/>
                </c:ext>
              </c:extLst>
            </c:dLbl>
            <c:dLbl>
              <c:idx val="4"/>
              <c:layout>
                <c:manualLayout>
                  <c:x val="-5.9391239792130658E-3"/>
                  <c:y val="-6.04686175017128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854-4022-9AB5-936422FCD8AB}"/>
                </c:ext>
              </c:extLst>
            </c:dLbl>
            <c:dLbl>
              <c:idx val="5"/>
              <c:layout>
                <c:manualLayout>
                  <c:x val="0"/>
                  <c:y val="-3.6281170501027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854-4022-9AB5-936422FCD8AB}"/>
                </c:ext>
              </c:extLst>
            </c:dLbl>
            <c:dLbl>
              <c:idx val="6"/>
              <c:layout>
                <c:manualLayout>
                  <c:x val="-5.9391239792130658E-3"/>
                  <c:y val="2.41874470006851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854-4022-9AB5-936422FCD8A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Usme!$A$19:$A$28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Usme!$B$19:$B$28</c:f>
              <c:numCache>
                <c:formatCode>General</c:formatCode>
                <c:ptCount val="10"/>
                <c:pt idx="0">
                  <c:v>81</c:v>
                </c:pt>
                <c:pt idx="1">
                  <c:v>166</c:v>
                </c:pt>
                <c:pt idx="2">
                  <c:v>86</c:v>
                </c:pt>
                <c:pt idx="3">
                  <c:v>95</c:v>
                </c:pt>
                <c:pt idx="4">
                  <c:v>125</c:v>
                </c:pt>
                <c:pt idx="5">
                  <c:v>83</c:v>
                </c:pt>
                <c:pt idx="6">
                  <c:v>69</c:v>
                </c:pt>
                <c:pt idx="7">
                  <c:v>77</c:v>
                </c:pt>
                <c:pt idx="8">
                  <c:v>40</c:v>
                </c:pt>
                <c:pt idx="9">
                  <c:v>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3854-4022-9AB5-936422FCD8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471872"/>
        <c:axId val="97477760"/>
      </c:lineChart>
      <c:catAx>
        <c:axId val="97471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7477760"/>
        <c:crosses val="autoZero"/>
        <c:auto val="1"/>
        <c:lblAlgn val="ctr"/>
        <c:lblOffset val="100"/>
        <c:noMultiLvlLbl val="0"/>
      </c:catAx>
      <c:valAx>
        <c:axId val="974777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74718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57220463325331"/>
          <c:y val="0.12677193790410621"/>
          <c:w val="0.87052640088164857"/>
          <c:h val="0.74146396818007865"/>
        </c:manualLayout>
      </c:layout>
      <c:lineChart>
        <c:grouping val="standard"/>
        <c:varyColors val="0"/>
        <c:ser>
          <c:idx val="0"/>
          <c:order val="0"/>
          <c:dLbls>
            <c:dLbl>
              <c:idx val="4"/>
              <c:layout>
                <c:manualLayout>
                  <c:x val="-1.1721611721611722E-2"/>
                  <c:y val="2.7952474630378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A66-4D35-AC08-8EB2BF624AC9}"/>
                </c:ext>
              </c:extLst>
            </c:dLbl>
            <c:dLbl>
              <c:idx val="5"/>
              <c:layout>
                <c:manualLayout>
                  <c:x val="-2.9304029304029304E-3"/>
                  <c:y val="-1.67714847782268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A66-4D35-AC08-8EB2BF624AC9}"/>
                </c:ext>
              </c:extLst>
            </c:dLbl>
            <c:dLbl>
              <c:idx val="6"/>
              <c:layout>
                <c:manualLayout>
                  <c:x val="-5.8608058608057532E-3"/>
                  <c:y val="2.7952474630378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A66-4D35-AC08-8EB2BF624AC9}"/>
                </c:ext>
              </c:extLst>
            </c:dLbl>
            <c:dLbl>
              <c:idx val="7"/>
              <c:layout>
                <c:manualLayout>
                  <c:x val="-5.8608058608058608E-3"/>
                  <c:y val="-3.35429695564536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A66-4D35-AC08-8EB2BF624AC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Usme!$A$19:$A$27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Usme!$C$19:$C$27</c:f>
              <c:numCache>
                <c:formatCode>General</c:formatCode>
                <c:ptCount val="9"/>
                <c:pt idx="0">
                  <c:v>71</c:v>
                </c:pt>
                <c:pt idx="1">
                  <c:v>106</c:v>
                </c:pt>
                <c:pt idx="2">
                  <c:v>150</c:v>
                </c:pt>
                <c:pt idx="3">
                  <c:v>171</c:v>
                </c:pt>
                <c:pt idx="4">
                  <c:v>77</c:v>
                </c:pt>
                <c:pt idx="5">
                  <c:v>88</c:v>
                </c:pt>
                <c:pt idx="6">
                  <c:v>59</c:v>
                </c:pt>
                <c:pt idx="7">
                  <c:v>62</c:v>
                </c:pt>
                <c:pt idx="8">
                  <c:v>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BA66-4D35-AC08-8EB2BF624A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503872"/>
        <c:axId val="46473600"/>
      </c:lineChart>
      <c:catAx>
        <c:axId val="97503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6473600"/>
        <c:crosses val="autoZero"/>
        <c:auto val="1"/>
        <c:lblAlgn val="ctr"/>
        <c:lblOffset val="100"/>
        <c:noMultiLvlLbl val="0"/>
      </c:catAx>
      <c:valAx>
        <c:axId val="464736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75038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Usme!$B$3</c:f>
              <c:strCache>
                <c:ptCount val="1"/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Usme!$A$5:$A$13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Usme!$B$5:$B$13</c:f>
              <c:numCache>
                <c:formatCode>General</c:formatCode>
                <c:ptCount val="9"/>
                <c:pt idx="0">
                  <c:v>152</c:v>
                </c:pt>
                <c:pt idx="1">
                  <c:v>272</c:v>
                </c:pt>
                <c:pt idx="2">
                  <c:v>236</c:v>
                </c:pt>
                <c:pt idx="3">
                  <c:v>266</c:v>
                </c:pt>
                <c:pt idx="4">
                  <c:v>202</c:v>
                </c:pt>
                <c:pt idx="5">
                  <c:v>171</c:v>
                </c:pt>
                <c:pt idx="6">
                  <c:v>128</c:v>
                </c:pt>
                <c:pt idx="7">
                  <c:v>139</c:v>
                </c:pt>
                <c:pt idx="8">
                  <c:v>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593856"/>
        <c:axId val="231595392"/>
      </c:lineChart>
      <c:catAx>
        <c:axId val="231593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31595392"/>
        <c:crosses val="autoZero"/>
        <c:auto val="1"/>
        <c:lblAlgn val="ctr"/>
        <c:lblOffset val="100"/>
        <c:noMultiLvlLbl val="0"/>
      </c:catAx>
      <c:valAx>
        <c:axId val="231595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15938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55896261865945"/>
          <c:y val="0.16372718308374229"/>
          <c:w val="0.85613560419485013"/>
          <c:h val="0.6953353066722896"/>
        </c:manualLayout>
      </c:layout>
      <c:lineChart>
        <c:grouping val="standard"/>
        <c:varyColors val="0"/>
        <c:ser>
          <c:idx val="0"/>
          <c:order val="0"/>
          <c:dLbls>
            <c:dLbl>
              <c:idx val="4"/>
              <c:layout>
                <c:manualLayout>
                  <c:x val="-8.658008658008658E-3"/>
                  <c:y val="-2.95748556285180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78A-4839-BD41-5A86F9A10F47}"/>
                </c:ext>
              </c:extLst>
            </c:dLbl>
            <c:dLbl>
              <c:idx val="5"/>
              <c:layout>
                <c:manualLayout>
                  <c:x val="-7.792207792207792E-2"/>
                  <c:y val="1.47874278142590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78A-4839-BD41-5A86F9A10F47}"/>
                </c:ext>
              </c:extLst>
            </c:dLbl>
            <c:dLbl>
              <c:idx val="7"/>
              <c:layout>
                <c:manualLayout>
                  <c:x val="-1.7316017316017316E-2"/>
                  <c:y val="-1.97165704190120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78A-4839-BD41-5A86F9A10F4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'Barrios Unidos'!$A$19:$A$27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'Barrios Unidos'!$C$19:$C$27</c:f>
              <c:numCache>
                <c:formatCode>General</c:formatCode>
                <c:ptCount val="9"/>
                <c:pt idx="0">
                  <c:v>34</c:v>
                </c:pt>
                <c:pt idx="1">
                  <c:v>125</c:v>
                </c:pt>
                <c:pt idx="2">
                  <c:v>134</c:v>
                </c:pt>
                <c:pt idx="3">
                  <c:v>115</c:v>
                </c:pt>
                <c:pt idx="4">
                  <c:v>102</c:v>
                </c:pt>
                <c:pt idx="5">
                  <c:v>75</c:v>
                </c:pt>
                <c:pt idx="6">
                  <c:v>70</c:v>
                </c:pt>
                <c:pt idx="7">
                  <c:v>84</c:v>
                </c:pt>
                <c:pt idx="8">
                  <c:v>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78A-4839-BD41-5A86F9A10F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969408"/>
        <c:axId val="45970944"/>
      </c:lineChart>
      <c:catAx>
        <c:axId val="45969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5970944"/>
        <c:crosses val="autoZero"/>
        <c:auto val="1"/>
        <c:lblAlgn val="ctr"/>
        <c:lblOffset val="100"/>
        <c:noMultiLvlLbl val="0"/>
      </c:catAx>
      <c:valAx>
        <c:axId val="45970944"/>
        <c:scaling>
          <c:orientation val="minMax"/>
          <c:max val="18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59694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'Barrios Unidos'!$B$3</c:f>
              <c:strCache>
                <c:ptCount val="1"/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'Barrios Unidos'!$A$5:$A$13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'Barrios Unidos'!$B$5:$B$13</c:f>
              <c:numCache>
                <c:formatCode>General</c:formatCode>
                <c:ptCount val="9"/>
                <c:pt idx="0">
                  <c:v>130</c:v>
                </c:pt>
                <c:pt idx="1">
                  <c:v>237</c:v>
                </c:pt>
                <c:pt idx="2">
                  <c:v>211</c:v>
                </c:pt>
                <c:pt idx="3">
                  <c:v>263</c:v>
                </c:pt>
                <c:pt idx="4">
                  <c:v>266</c:v>
                </c:pt>
                <c:pt idx="5">
                  <c:v>181</c:v>
                </c:pt>
                <c:pt idx="6">
                  <c:v>148</c:v>
                </c:pt>
                <c:pt idx="7">
                  <c:v>150</c:v>
                </c:pt>
                <c:pt idx="8">
                  <c:v>70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914816"/>
        <c:axId val="169644032"/>
      </c:lineChart>
      <c:catAx>
        <c:axId val="94914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9644032"/>
        <c:crosses val="autoZero"/>
        <c:auto val="1"/>
        <c:lblAlgn val="ctr"/>
        <c:lblOffset val="100"/>
        <c:noMultiLvlLbl val="0"/>
      </c:catAx>
      <c:valAx>
        <c:axId val="1696440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49148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76122088512521"/>
          <c:y val="0.15941657806975115"/>
          <c:w val="0.85449105025393834"/>
          <c:h val="0.71618044914041756"/>
        </c:manualLayout>
      </c:layout>
      <c:lineChart>
        <c:grouping val="standard"/>
        <c:varyColors val="0"/>
        <c:ser>
          <c:idx val="0"/>
          <c:order val="0"/>
          <c:dLbls>
            <c:dLbl>
              <c:idx val="1"/>
              <c:layout>
                <c:manualLayout>
                  <c:x val="-2.7952480782669461E-3"/>
                  <c:y val="-1.75054664379775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CF9-40AF-B805-18570A63F116}"/>
                </c:ext>
              </c:extLst>
            </c:dLbl>
            <c:dLbl>
              <c:idx val="3"/>
              <c:layout>
                <c:manualLayout>
                  <c:x val="-1.3976240391334731E-2"/>
                  <c:y val="-4.6681243834606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CF9-40AF-B805-18570A63F116}"/>
                </c:ext>
              </c:extLst>
            </c:dLbl>
            <c:dLbl>
              <c:idx val="4"/>
              <c:layout>
                <c:manualLayout>
                  <c:x val="-5.5904961565338921E-3"/>
                  <c:y val="-1.75054664379775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CF9-40AF-B805-18570A63F116}"/>
                </c:ext>
              </c:extLst>
            </c:dLbl>
            <c:dLbl>
              <c:idx val="5"/>
              <c:layout>
                <c:manualLayout>
                  <c:x val="-1.6771488469601678E-2"/>
                  <c:y val="-3.50109328759551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CF9-40AF-B805-18570A63F116}"/>
                </c:ext>
              </c:extLst>
            </c:dLbl>
            <c:dLbl>
              <c:idx val="6"/>
              <c:layout>
                <c:manualLayout>
                  <c:x val="-6.4290705800139764E-2"/>
                  <c:y val="4.66812438346068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CF9-40AF-B805-18570A63F116}"/>
                </c:ext>
              </c:extLst>
            </c:dLbl>
            <c:dLbl>
              <c:idx val="7"/>
              <c:layout>
                <c:manualLayout>
                  <c:x val="-2.5157232704402517E-2"/>
                  <c:y val="-4.66812438346068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CF9-40AF-B805-18570A63F116}"/>
                </c:ext>
              </c:extLst>
            </c:dLbl>
            <c:dLbl>
              <c:idx val="8"/>
              <c:layout>
                <c:manualLayout>
                  <c:x val="-8.385744234800839E-3"/>
                  <c:y val="2.91757773966293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CF9-40AF-B805-18570A63F11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Bosa!$A$19:$A$28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Bosa!$B$19:$B$28</c:f>
              <c:numCache>
                <c:formatCode>General</c:formatCode>
                <c:ptCount val="10"/>
                <c:pt idx="0">
                  <c:v>1363</c:v>
                </c:pt>
                <c:pt idx="1">
                  <c:v>1533</c:v>
                </c:pt>
                <c:pt idx="2">
                  <c:v>1162</c:v>
                </c:pt>
                <c:pt idx="3">
                  <c:v>690</c:v>
                </c:pt>
                <c:pt idx="4">
                  <c:v>626</c:v>
                </c:pt>
                <c:pt idx="5">
                  <c:v>429</c:v>
                </c:pt>
                <c:pt idx="6">
                  <c:v>370</c:v>
                </c:pt>
                <c:pt idx="7">
                  <c:v>258</c:v>
                </c:pt>
                <c:pt idx="8">
                  <c:v>195</c:v>
                </c:pt>
                <c:pt idx="9">
                  <c:v>124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2CF9-40AF-B805-18570A63F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21728"/>
        <c:axId val="46123264"/>
      </c:lineChart>
      <c:catAx>
        <c:axId val="46121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6123264"/>
        <c:crosses val="autoZero"/>
        <c:auto val="1"/>
        <c:lblAlgn val="ctr"/>
        <c:lblOffset val="100"/>
        <c:noMultiLvlLbl val="0"/>
      </c:catAx>
      <c:valAx>
        <c:axId val="461232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61217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66875168641303"/>
          <c:y val="0.13675193225395527"/>
          <c:w val="0.85658517918904997"/>
          <c:h val="0.73200165668912986"/>
        </c:manualLayout>
      </c:layout>
      <c:lineChart>
        <c:grouping val="standard"/>
        <c:varyColors val="0"/>
        <c:ser>
          <c:idx val="0"/>
          <c:order val="0"/>
          <c:dLbls>
            <c:dLbl>
              <c:idx val="4"/>
              <c:layout>
                <c:manualLayout>
                  <c:x val="-1.7316017316017316E-2"/>
                  <c:y val="-4.29118670378937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022-4FC4-B53A-F5927CED7A95}"/>
                </c:ext>
              </c:extLst>
            </c:dLbl>
            <c:dLbl>
              <c:idx val="5"/>
              <c:layout>
                <c:manualLayout>
                  <c:x val="-2.5974025974025976E-2"/>
                  <c:y val="-4.29118670378937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022-4FC4-B53A-F5927CED7A95}"/>
                </c:ext>
              </c:extLst>
            </c:dLbl>
            <c:dLbl>
              <c:idx val="6"/>
              <c:layout>
                <c:manualLayout>
                  <c:x val="-1.7316017316017316E-2"/>
                  <c:y val="5.51724004772919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022-4FC4-B53A-F5927CED7A9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Bosa!$A$19:$A$27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Bosa!$C$19:$C$27</c:f>
              <c:numCache>
                <c:formatCode>General</c:formatCode>
                <c:ptCount val="9"/>
                <c:pt idx="0">
                  <c:v>555</c:v>
                </c:pt>
                <c:pt idx="1">
                  <c:v>1488</c:v>
                </c:pt>
                <c:pt idx="2">
                  <c:v>1071</c:v>
                </c:pt>
                <c:pt idx="3">
                  <c:v>709</c:v>
                </c:pt>
                <c:pt idx="4">
                  <c:v>387</c:v>
                </c:pt>
                <c:pt idx="5">
                  <c:v>363</c:v>
                </c:pt>
                <c:pt idx="6">
                  <c:v>264</c:v>
                </c:pt>
                <c:pt idx="7">
                  <c:v>352</c:v>
                </c:pt>
                <c:pt idx="8">
                  <c:v>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F022-4FC4-B53A-F5927CED7A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16640"/>
        <c:axId val="46822528"/>
      </c:lineChart>
      <c:catAx>
        <c:axId val="46816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6822528"/>
        <c:crosses val="autoZero"/>
        <c:auto val="1"/>
        <c:lblAlgn val="ctr"/>
        <c:lblOffset val="100"/>
        <c:noMultiLvlLbl val="0"/>
      </c:catAx>
      <c:valAx>
        <c:axId val="46822528"/>
        <c:scaling>
          <c:orientation val="minMax"/>
          <c:max val="18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68166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8.xml"/><Relationship Id="rId2" Type="http://schemas.openxmlformats.org/officeDocument/2006/relationships/chart" Target="../charts/chart27.xml"/><Relationship Id="rId1" Type="http://schemas.openxmlformats.org/officeDocument/2006/relationships/chart" Target="../charts/chart26.xml"/></Relationships>
</file>

<file path=xl/drawings/_rels/drawing3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1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4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/Relationships>
</file>

<file path=xl/drawings/_rels/drawing4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7.xml"/><Relationship Id="rId2" Type="http://schemas.openxmlformats.org/officeDocument/2006/relationships/chart" Target="../charts/chart36.xml"/><Relationship Id="rId1" Type="http://schemas.openxmlformats.org/officeDocument/2006/relationships/chart" Target="../charts/chart35.xml"/></Relationships>
</file>

<file path=xl/drawings/_rels/drawing4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0.xml"/><Relationship Id="rId2" Type="http://schemas.openxmlformats.org/officeDocument/2006/relationships/chart" Target="../charts/chart39.xml"/><Relationship Id="rId1" Type="http://schemas.openxmlformats.org/officeDocument/2006/relationships/chart" Target="../charts/chart38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/Relationships>
</file>

<file path=xl/drawings/_rels/drawing5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6.xml"/><Relationship Id="rId2" Type="http://schemas.openxmlformats.org/officeDocument/2006/relationships/chart" Target="../charts/chart45.xml"/><Relationship Id="rId1" Type="http://schemas.openxmlformats.org/officeDocument/2006/relationships/chart" Target="../charts/chart44.xml"/></Relationships>
</file>

<file path=xl/drawings/_rels/drawing6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9.xml"/><Relationship Id="rId2" Type="http://schemas.openxmlformats.org/officeDocument/2006/relationships/chart" Target="../charts/chart48.xml"/><Relationship Id="rId1" Type="http://schemas.openxmlformats.org/officeDocument/2006/relationships/chart" Target="../charts/chart47.xml"/></Relationships>
</file>

<file path=xl/drawings/_rels/drawing6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/Relationships>
</file>

<file path=xl/drawings/_rels/drawing6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5.xml"/><Relationship Id="rId2" Type="http://schemas.openxmlformats.org/officeDocument/2006/relationships/chart" Target="../charts/chart54.xml"/><Relationship Id="rId1" Type="http://schemas.openxmlformats.org/officeDocument/2006/relationships/chart" Target="../charts/chart53.xml"/></Relationships>
</file>

<file path=xl/drawings/_rels/drawing7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8.xml"/><Relationship Id="rId2" Type="http://schemas.openxmlformats.org/officeDocument/2006/relationships/chart" Target="../charts/chart57.xml"/><Relationship Id="rId1" Type="http://schemas.openxmlformats.org/officeDocument/2006/relationships/chart" Target="../charts/chart56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</xdr:colOff>
      <xdr:row>17</xdr:row>
      <xdr:rowOff>277</xdr:rowOff>
    </xdr:from>
    <xdr:to>
      <xdr:col>11</xdr:col>
      <xdr:colOff>166688</xdr:colOff>
      <xdr:row>30</xdr:row>
      <xdr:rowOff>95249</xdr:rowOff>
    </xdr:to>
    <xdr:graphicFrame macro="">
      <xdr:nvGraphicFramePr>
        <xdr:cNvPr id="8" name="7 Gráfico"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23812</xdr:colOff>
      <xdr:row>1</xdr:row>
      <xdr:rowOff>15127</xdr:rowOff>
    </xdr:from>
    <xdr:to>
      <xdr:col>18</xdr:col>
      <xdr:colOff>11906</xdr:colOff>
      <xdr:row>15</xdr:row>
      <xdr:rowOff>166686</xdr:rowOff>
    </xdr:to>
    <xdr:graphicFrame macro="">
      <xdr:nvGraphicFramePr>
        <xdr:cNvPr id="20" name="1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309563</xdr:colOff>
      <xdr:row>17</xdr:row>
      <xdr:rowOff>35719</xdr:rowOff>
    </xdr:from>
    <xdr:to>
      <xdr:col>18</xdr:col>
      <xdr:colOff>11905</xdr:colOff>
      <xdr:row>30</xdr:row>
      <xdr:rowOff>79771</xdr:rowOff>
    </xdr:to>
    <xdr:graphicFrame macro="">
      <xdr:nvGraphicFramePr>
        <xdr:cNvPr id="22" name="2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0.13959</cdr:x>
      <cdr:y>0.01521</cdr:y>
    </cdr:from>
    <cdr:to>
      <cdr:x>0.70626</cdr:x>
      <cdr:y>0.11078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634206" y="38894"/>
          <a:ext cx="2574642" cy="2444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O" sz="1100" b="1"/>
            <a:t>Semestres I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0.22702</cdr:x>
      <cdr:y>0.01972</cdr:y>
    </cdr:from>
    <cdr:to>
      <cdr:x>0.79608</cdr:x>
      <cdr:y>0.11459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027112" y="50800"/>
          <a:ext cx="2574642" cy="2444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O" sz="1100" b="1"/>
            <a:t>Semestres II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0.16614</cdr:x>
      <cdr:y>0.02344</cdr:y>
    </cdr:from>
    <cdr:to>
      <cdr:x>0.74037</cdr:x>
      <cdr:y>0.13092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515269" y="62706"/>
          <a:ext cx="5237065" cy="2875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O" sz="1400" b="1"/>
            <a:t>Comparativo</a:t>
          </a:r>
          <a:r>
            <a:rPr lang="es-CO" sz="1400" b="1" baseline="0"/>
            <a:t> por años</a:t>
          </a:r>
          <a:endParaRPr lang="es-CO" sz="1400" b="1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881063</xdr:colOff>
      <xdr:row>16</xdr:row>
      <xdr:rowOff>166688</xdr:rowOff>
    </xdr:from>
    <xdr:to>
      <xdr:col>10</xdr:col>
      <xdr:colOff>726281</xdr:colOff>
      <xdr:row>30</xdr:row>
      <xdr:rowOff>107157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250030</xdr:colOff>
      <xdr:row>16</xdr:row>
      <xdr:rowOff>171451</xdr:rowOff>
    </xdr:from>
    <xdr:to>
      <xdr:col>17</xdr:col>
      <xdr:colOff>750093</xdr:colOff>
      <xdr:row>30</xdr:row>
      <xdr:rowOff>130969</xdr:rowOff>
    </xdr:to>
    <xdr:graphicFrame macro="">
      <xdr:nvGraphicFramePr>
        <xdr:cNvPr id="3" name="2 Gráfico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23812</xdr:colOff>
      <xdr:row>1</xdr:row>
      <xdr:rowOff>63101</xdr:rowOff>
    </xdr:from>
    <xdr:to>
      <xdr:col>17</xdr:col>
      <xdr:colOff>726281</xdr:colOff>
      <xdr:row>15</xdr:row>
      <xdr:rowOff>130968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0.23503</cdr:x>
      <cdr:y>0.00544</cdr:y>
    </cdr:from>
    <cdr:to>
      <cdr:x>0.76296</cdr:x>
      <cdr:y>0.09355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146175" y="15082"/>
          <a:ext cx="2574642" cy="2444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O" sz="1100" b="1"/>
            <a:t>Semestres I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0.23793</cdr:x>
      <cdr:y>0</cdr:y>
    </cdr:from>
    <cdr:to>
      <cdr:x>0.78957</cdr:x>
      <cdr:y>0.0906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110457" y="0"/>
          <a:ext cx="2574642" cy="2444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O" sz="1100" b="1"/>
            <a:t>Semestres II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0.1499</cdr:x>
      <cdr:y>0.03588</cdr:y>
    </cdr:from>
    <cdr:to>
      <cdr:x>0.72343</cdr:x>
      <cdr:y>0.1477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479550" y="98425"/>
          <a:ext cx="5660953" cy="3067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O" sz="1400" b="1"/>
            <a:t>Comparativo</a:t>
          </a:r>
          <a:r>
            <a:rPr lang="es-CO" sz="1400" b="1" baseline="0"/>
            <a:t> por años</a:t>
          </a:r>
          <a:endParaRPr lang="es-CO" sz="1400" b="1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59531</xdr:colOff>
      <xdr:row>17</xdr:row>
      <xdr:rowOff>76198</xdr:rowOff>
    </xdr:from>
    <xdr:to>
      <xdr:col>11</xdr:col>
      <xdr:colOff>130968</xdr:colOff>
      <xdr:row>30</xdr:row>
      <xdr:rowOff>95249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357188</xdr:colOff>
      <xdr:row>17</xdr:row>
      <xdr:rowOff>130969</xdr:rowOff>
    </xdr:from>
    <xdr:to>
      <xdr:col>17</xdr:col>
      <xdr:colOff>697706</xdr:colOff>
      <xdr:row>30</xdr:row>
      <xdr:rowOff>71437</xdr:rowOff>
    </xdr:to>
    <xdr:graphicFrame macro="">
      <xdr:nvGraphicFramePr>
        <xdr:cNvPr id="3" name="2 Gráfico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1</xdr:row>
      <xdr:rowOff>86914</xdr:rowOff>
    </xdr:from>
    <xdr:to>
      <xdr:col>18</xdr:col>
      <xdr:colOff>35717</xdr:colOff>
      <xdr:row>15</xdr:row>
      <xdr:rowOff>190499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0.25246</cdr:x>
      <cdr:y>0.0012</cdr:y>
    </cdr:from>
    <cdr:to>
      <cdr:x>0.77605</cdr:x>
      <cdr:y>0.09343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241425" y="3175"/>
          <a:ext cx="2574642" cy="2444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O" sz="1100" b="1"/>
            <a:t>Semestres I</a:t>
          </a: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0.25246</cdr:x>
      <cdr:y>0.0012</cdr:y>
    </cdr:from>
    <cdr:to>
      <cdr:x>0.77605</cdr:x>
      <cdr:y>0.09343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241425" y="3175"/>
          <a:ext cx="2574642" cy="2444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O" sz="1100" b="1"/>
            <a:t>Semestres  II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0.37728</cdr:x>
      <cdr:y>0.02928</cdr:y>
    </cdr:from>
    <cdr:to>
      <cdr:x>0.93685</cdr:x>
      <cdr:y>0.12594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021393" y="79838"/>
          <a:ext cx="2998093" cy="2635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O" sz="1100" b="1"/>
            <a:t>Semestres I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0.20391</cdr:x>
      <cdr:y>0.02946</cdr:y>
    </cdr:from>
    <cdr:to>
      <cdr:x>0.77333</cdr:x>
      <cdr:y>0.13389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027238" y="86519"/>
          <a:ext cx="5660953" cy="3067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O" sz="1400" b="1"/>
            <a:t>Comparativo</a:t>
          </a:r>
          <a:r>
            <a:rPr lang="es-CO" sz="1400" b="1" baseline="0"/>
            <a:t> por años</a:t>
          </a:r>
          <a:endParaRPr lang="es-CO" sz="1400" b="1"/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47626</xdr:colOff>
      <xdr:row>17</xdr:row>
      <xdr:rowOff>40481</xdr:rowOff>
    </xdr:from>
    <xdr:to>
      <xdr:col>10</xdr:col>
      <xdr:colOff>750094</xdr:colOff>
      <xdr:row>28</xdr:row>
      <xdr:rowOff>121444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154782</xdr:colOff>
      <xdr:row>17</xdr:row>
      <xdr:rowOff>26193</xdr:rowOff>
    </xdr:from>
    <xdr:to>
      <xdr:col>17</xdr:col>
      <xdr:colOff>726282</xdr:colOff>
      <xdr:row>28</xdr:row>
      <xdr:rowOff>166687</xdr:rowOff>
    </xdr:to>
    <xdr:graphicFrame macro="">
      <xdr:nvGraphicFramePr>
        <xdr:cNvPr id="3" name="2 Gráfico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23812</xdr:colOff>
      <xdr:row>3</xdr:row>
      <xdr:rowOff>15477</xdr:rowOff>
    </xdr:from>
    <xdr:to>
      <xdr:col>18</xdr:col>
      <xdr:colOff>23811</xdr:colOff>
      <xdr:row>16</xdr:row>
      <xdr:rowOff>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0.29564</cdr:x>
      <cdr:y>0</cdr:y>
    </cdr:from>
    <cdr:to>
      <cdr:x>0.82721</cdr:x>
      <cdr:y>0.10593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431925" y="0"/>
          <a:ext cx="2574642" cy="2444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O" sz="1100" b="1"/>
            <a:t>Semestres I</a:t>
          </a:r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0.20337</cdr:x>
      <cdr:y>0</cdr:y>
    </cdr:from>
    <cdr:to>
      <cdr:x>0.74452</cdr:x>
      <cdr:y>0.10327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967582" y="0"/>
          <a:ext cx="2574642" cy="2444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O" sz="1100" b="1"/>
            <a:t>Semestres II</a:t>
          </a:r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0.18519</cdr:x>
      <cdr:y>0.03046</cdr:y>
    </cdr:from>
    <cdr:to>
      <cdr:x>0.75598</cdr:x>
      <cdr:y>0.15571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836737" y="74612"/>
          <a:ext cx="5660953" cy="3067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O" sz="1400" b="1"/>
            <a:t>Comparativo</a:t>
          </a:r>
          <a:r>
            <a:rPr lang="es-CO" sz="1400" b="1" baseline="0"/>
            <a:t> por años</a:t>
          </a:r>
          <a:endParaRPr lang="es-CO" sz="1400" b="1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11908</xdr:colOff>
      <xdr:row>16</xdr:row>
      <xdr:rowOff>152399</xdr:rowOff>
    </xdr:from>
    <xdr:to>
      <xdr:col>11</xdr:col>
      <xdr:colOff>71438</xdr:colOff>
      <xdr:row>29</xdr:row>
      <xdr:rowOff>154782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226219</xdr:colOff>
      <xdr:row>16</xdr:row>
      <xdr:rowOff>142875</xdr:rowOff>
    </xdr:from>
    <xdr:to>
      <xdr:col>18</xdr:col>
      <xdr:colOff>14288</xdr:colOff>
      <xdr:row>29</xdr:row>
      <xdr:rowOff>130969</xdr:rowOff>
    </xdr:to>
    <xdr:graphicFrame macro="">
      <xdr:nvGraphicFramePr>
        <xdr:cNvPr id="3" name="2 Gráfico">
          <a:extLst>
            <a:ext uri="{FF2B5EF4-FFF2-40B4-BE49-F238E27FC236}">
              <a16:creationId xmlns=""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23812</xdr:colOff>
      <xdr:row>2</xdr:row>
      <xdr:rowOff>27383</xdr:rowOff>
    </xdr:from>
    <xdr:to>
      <xdr:col>18</xdr:col>
      <xdr:colOff>11905</xdr:colOff>
      <xdr:row>15</xdr:row>
      <xdr:rowOff>139302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0.23546</cdr:x>
      <cdr:y>0</cdr:y>
    </cdr:from>
    <cdr:to>
      <cdr:x>0.76992</cdr:x>
      <cdr:y>0.09281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134269" y="0"/>
          <a:ext cx="2574642" cy="2444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O" sz="1100" b="1"/>
            <a:t>Semestres I</a:t>
          </a:r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0.18286</cdr:x>
      <cdr:y>0.01485</cdr:y>
    </cdr:from>
    <cdr:to>
      <cdr:x>0.73003</cdr:x>
      <cdr:y>0.10817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860425" y="38893"/>
          <a:ext cx="2574642" cy="2444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O" sz="1100" b="1"/>
            <a:t>Semestres II</a:t>
          </a:r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0.22427</cdr:x>
      <cdr:y>0.02286</cdr:y>
    </cdr:from>
    <cdr:to>
      <cdr:x>0.75105</cdr:x>
      <cdr:y>0.12768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229643" y="62706"/>
          <a:ext cx="5237065" cy="2875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O" sz="1400" b="1"/>
            <a:t>Comparativo</a:t>
          </a:r>
          <a:r>
            <a:rPr lang="es-CO" sz="1400" b="1" baseline="0"/>
            <a:t> por años</a:t>
          </a:r>
          <a:endParaRPr lang="es-CO" sz="1400" b="1"/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59532</xdr:colOff>
      <xdr:row>16</xdr:row>
      <xdr:rowOff>154781</xdr:rowOff>
    </xdr:from>
    <xdr:to>
      <xdr:col>10</xdr:col>
      <xdr:colOff>750093</xdr:colOff>
      <xdr:row>30</xdr:row>
      <xdr:rowOff>154781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166687</xdr:colOff>
      <xdr:row>16</xdr:row>
      <xdr:rowOff>190500</xdr:rowOff>
    </xdr:from>
    <xdr:to>
      <xdr:col>17</xdr:col>
      <xdr:colOff>750093</xdr:colOff>
      <xdr:row>30</xdr:row>
      <xdr:rowOff>202404</xdr:rowOff>
    </xdr:to>
    <xdr:graphicFrame macro="">
      <xdr:nvGraphicFramePr>
        <xdr:cNvPr id="3" name="2 Gráfico">
          <a:extLst>
            <a:ext uri="{FF2B5EF4-FFF2-40B4-BE49-F238E27FC236}">
              <a16:creationId xmlns="" xmlns:a16="http://schemas.microsoft.com/office/drawing/2014/main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11906</xdr:colOff>
      <xdr:row>2</xdr:row>
      <xdr:rowOff>11906</xdr:rowOff>
    </xdr:from>
    <xdr:to>
      <xdr:col>17</xdr:col>
      <xdr:colOff>750094</xdr:colOff>
      <xdr:row>15</xdr:row>
      <xdr:rowOff>115490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0.3957</cdr:x>
      <cdr:y>0.03154</cdr:y>
    </cdr:from>
    <cdr:to>
      <cdr:x>0.99935</cdr:x>
      <cdr:y>0.1276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992865" y="84379"/>
          <a:ext cx="3040194" cy="2569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O" sz="1100" b="1"/>
            <a:t>Semestres II</a:t>
          </a: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0.22276</cdr:x>
      <cdr:y>0.00591</cdr:y>
    </cdr:from>
    <cdr:to>
      <cdr:x>0.74483</cdr:x>
      <cdr:y>0.10166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098550" y="15081"/>
          <a:ext cx="2574642" cy="2444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O" sz="1100" b="1"/>
            <a:t>Semestres I</a:t>
          </a:r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0.25503</cdr:x>
      <cdr:y>0.01507</cdr:y>
    </cdr:from>
    <cdr:to>
      <cdr:x>0.79429</cdr:x>
      <cdr:y>0.10976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217613" y="38894"/>
          <a:ext cx="2574642" cy="2444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O" sz="1100" b="1"/>
            <a:t>Semestres II</a:t>
          </a: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0.20805</cdr:x>
      <cdr:y>0.0272</cdr:y>
    </cdr:from>
    <cdr:to>
      <cdr:x>0.73928</cdr:x>
      <cdr:y>0.13202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051050" y="74612"/>
          <a:ext cx="5237065" cy="2875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O" sz="1400" b="1"/>
            <a:t>Comparativo</a:t>
          </a:r>
          <a:r>
            <a:rPr lang="es-CO" sz="1400" b="1" baseline="0"/>
            <a:t> por años</a:t>
          </a:r>
          <a:endParaRPr lang="es-CO" sz="1400" b="1"/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71437</xdr:colOff>
      <xdr:row>17</xdr:row>
      <xdr:rowOff>11905</xdr:rowOff>
    </xdr:from>
    <xdr:to>
      <xdr:col>10</xdr:col>
      <xdr:colOff>690563</xdr:colOff>
      <xdr:row>29</xdr:row>
      <xdr:rowOff>130968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130969</xdr:colOff>
      <xdr:row>16</xdr:row>
      <xdr:rowOff>188118</xdr:rowOff>
    </xdr:from>
    <xdr:to>
      <xdr:col>17</xdr:col>
      <xdr:colOff>714374</xdr:colOff>
      <xdr:row>29</xdr:row>
      <xdr:rowOff>142874</xdr:rowOff>
    </xdr:to>
    <xdr:graphicFrame macro="">
      <xdr:nvGraphicFramePr>
        <xdr:cNvPr id="3" name="2 Gráfico">
          <a:extLst>
            <a:ext uri="{FF2B5EF4-FFF2-40B4-BE49-F238E27FC236}">
              <a16:creationId xmlns="" xmlns:a16="http://schemas.microsoft.com/office/drawing/2014/main" id="{00000000-0008-0000-0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23811</xdr:colOff>
      <xdr:row>2</xdr:row>
      <xdr:rowOff>15477</xdr:rowOff>
    </xdr:from>
    <xdr:to>
      <xdr:col>17</xdr:col>
      <xdr:colOff>726280</xdr:colOff>
      <xdr:row>16</xdr:row>
      <xdr:rowOff>35719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0.27617</cdr:x>
      <cdr:y>0.00624</cdr:y>
    </cdr:from>
    <cdr:to>
      <cdr:x>0.78981</cdr:x>
      <cdr:y>0.11303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384300" y="15081"/>
          <a:ext cx="2574642" cy="2581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O" sz="1100" b="1"/>
            <a:t>Semestres I</a:t>
          </a:r>
        </a:p>
      </cdr:txBody>
    </cdr:sp>
  </cdr:relSizeAnchor>
</c:userShapes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0.2631</cdr:x>
      <cdr:y>0.01619</cdr:y>
    </cdr:from>
    <cdr:to>
      <cdr:x>0.753</cdr:x>
      <cdr:y>0.12184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356369" y="41865"/>
          <a:ext cx="2525645" cy="2732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O" sz="1100" b="1"/>
            <a:t>Semestres II</a:t>
          </a:r>
        </a:p>
      </cdr:txBody>
    </cdr:sp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</cdr:x>
      <cdr:y>0.01852</cdr:y>
    </cdr:from>
    <cdr:to>
      <cdr:x>1</cdr:x>
      <cdr:y>0.12302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50800" y="50800"/>
          <a:ext cx="5237065" cy="2866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O" sz="1400" b="1"/>
            <a:t>Comparativo</a:t>
          </a:r>
          <a:r>
            <a:rPr lang="es-CO" sz="1400" b="1" baseline="0"/>
            <a:t> por años</a:t>
          </a:r>
          <a:endParaRPr lang="es-CO" sz="1400" b="1"/>
        </a:p>
      </cdr:txBody>
    </cdr: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16668</xdr:colOff>
      <xdr:row>17</xdr:row>
      <xdr:rowOff>111919</xdr:rowOff>
    </xdr:from>
    <xdr:to>
      <xdr:col>10</xdr:col>
      <xdr:colOff>428625</xdr:colOff>
      <xdr:row>30</xdr:row>
      <xdr:rowOff>59531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726281</xdr:colOff>
      <xdr:row>17</xdr:row>
      <xdr:rowOff>83344</xdr:rowOff>
    </xdr:from>
    <xdr:to>
      <xdr:col>18</xdr:col>
      <xdr:colOff>9524</xdr:colOff>
      <xdr:row>30</xdr:row>
      <xdr:rowOff>35717</xdr:rowOff>
    </xdr:to>
    <xdr:graphicFrame macro="">
      <xdr:nvGraphicFramePr>
        <xdr:cNvPr id="3" name="2 Gráfico">
          <a:extLst>
            <a:ext uri="{FF2B5EF4-FFF2-40B4-BE49-F238E27FC236}">
              <a16:creationId xmlns="" xmlns:a16="http://schemas.microsoft.com/office/drawing/2014/main" id="{00000000-0008-0000-0A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23812</xdr:colOff>
      <xdr:row>2</xdr:row>
      <xdr:rowOff>194070</xdr:rowOff>
    </xdr:from>
    <xdr:to>
      <xdr:col>18</xdr:col>
      <xdr:colOff>23812</xdr:colOff>
      <xdr:row>16</xdr:row>
      <xdr:rowOff>103583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0.27617</cdr:x>
      <cdr:y>0.00624</cdr:y>
    </cdr:from>
    <cdr:to>
      <cdr:x>0.78981</cdr:x>
      <cdr:y>0.11303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384300" y="15081"/>
          <a:ext cx="2574642" cy="2581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O" sz="1100" b="1"/>
            <a:t>Semestres I</a:t>
          </a:r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0.23945</cdr:x>
      <cdr:y>0.01068</cdr:y>
    </cdr:from>
    <cdr:to>
      <cdr:x>0.68504</cdr:x>
      <cdr:y>0.11838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265238" y="26987"/>
          <a:ext cx="2354483" cy="272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O" sz="1100" b="1"/>
            <a:t>Semestres II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70192" cy="6288942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0.00476</cdr:x>
      <cdr:y>0.01852</cdr:y>
    </cdr:from>
    <cdr:to>
      <cdr:x>0.92226</cdr:x>
      <cdr:y>0.12724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50800" y="50800"/>
          <a:ext cx="9798844" cy="2982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O" sz="1400" b="1"/>
            <a:t>Comparativo</a:t>
          </a:r>
          <a:r>
            <a:rPr lang="es-CO" sz="1400" b="1" baseline="0"/>
            <a:t> por años</a:t>
          </a:r>
          <a:endParaRPr lang="es-CO" sz="1400" b="1"/>
        </a:p>
      </cdr:txBody>
    </cdr:sp>
  </cdr:relSizeAnchor>
</c:userShapes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26194</xdr:colOff>
      <xdr:row>16</xdr:row>
      <xdr:rowOff>190500</xdr:rowOff>
    </xdr:from>
    <xdr:to>
      <xdr:col>10</xdr:col>
      <xdr:colOff>369093</xdr:colOff>
      <xdr:row>29</xdr:row>
      <xdr:rowOff>142875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750094</xdr:colOff>
      <xdr:row>16</xdr:row>
      <xdr:rowOff>192881</xdr:rowOff>
    </xdr:from>
    <xdr:to>
      <xdr:col>17</xdr:col>
      <xdr:colOff>738187</xdr:colOff>
      <xdr:row>29</xdr:row>
      <xdr:rowOff>154782</xdr:rowOff>
    </xdr:to>
    <xdr:graphicFrame macro="">
      <xdr:nvGraphicFramePr>
        <xdr:cNvPr id="3" name="2 Gráfico">
          <a:extLst>
            <a:ext uri="{FF2B5EF4-FFF2-40B4-BE49-F238E27FC236}">
              <a16:creationId xmlns="" xmlns:a16="http://schemas.microsoft.com/office/drawing/2014/main" id="{00000000-0008-0000-0B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11906</xdr:colOff>
      <xdr:row>2</xdr:row>
      <xdr:rowOff>27383</xdr:rowOff>
    </xdr:from>
    <xdr:to>
      <xdr:col>17</xdr:col>
      <xdr:colOff>761999</xdr:colOff>
      <xdr:row>15</xdr:row>
      <xdr:rowOff>139302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0.23078</cdr:x>
      <cdr:y>0.01966</cdr:y>
    </cdr:from>
    <cdr:to>
      <cdr:x>0.75164</cdr:x>
      <cdr:y>0.12626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134269" y="50800"/>
          <a:ext cx="2559960" cy="275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O" sz="1100" b="1"/>
            <a:t>Semestres I</a:t>
          </a:r>
        </a:p>
      </cdr:txBody>
    </cdr:sp>
  </cdr:relSizeAnchor>
</c:userShapes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0.2355</cdr:x>
      <cdr:y>0.00122</cdr:y>
    </cdr:from>
    <cdr:to>
      <cdr:x>0.7165</cdr:x>
      <cdr:y>0.10743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253331" y="3175"/>
          <a:ext cx="2559960" cy="275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O" sz="1100" b="1"/>
            <a:t>Semestres I I</a:t>
          </a:r>
        </a:p>
      </cdr:txBody>
    </cdr:sp>
  </cdr:relSizeAnchor>
</c:userShapes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0.00477</cdr:x>
      <cdr:y>0.01852</cdr:y>
    </cdr:from>
    <cdr:to>
      <cdr:x>0.9233</cdr:x>
      <cdr:y>0.12724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50800" y="50800"/>
          <a:ext cx="9787921" cy="2982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O" sz="1400" b="1"/>
            <a:t>Comparativo</a:t>
          </a:r>
          <a:r>
            <a:rPr lang="es-CO" sz="1400" b="1" baseline="0"/>
            <a:t> por años</a:t>
          </a:r>
          <a:endParaRPr lang="es-CO" sz="1400" b="1"/>
        </a:p>
      </cdr:txBody>
    </cdr:sp>
  </cdr:relSizeAnchor>
</c:userShapes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17</xdr:row>
      <xdr:rowOff>7143</xdr:rowOff>
    </xdr:from>
    <xdr:to>
      <xdr:col>10</xdr:col>
      <xdr:colOff>345281</xdr:colOff>
      <xdr:row>29</xdr:row>
      <xdr:rowOff>178593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750095</xdr:colOff>
      <xdr:row>17</xdr:row>
      <xdr:rowOff>9525</xdr:rowOff>
    </xdr:from>
    <xdr:to>
      <xdr:col>17</xdr:col>
      <xdr:colOff>688183</xdr:colOff>
      <xdr:row>29</xdr:row>
      <xdr:rowOff>154782</xdr:rowOff>
    </xdr:to>
    <xdr:graphicFrame macro="">
      <xdr:nvGraphicFramePr>
        <xdr:cNvPr id="3" name="2 Gráfico">
          <a:extLst>
            <a:ext uri="{FF2B5EF4-FFF2-40B4-BE49-F238E27FC236}">
              <a16:creationId xmlns="" xmlns:a16="http://schemas.microsoft.com/office/drawing/2014/main" id="{00000000-0008-0000-0C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750092</xdr:colOff>
      <xdr:row>1</xdr:row>
      <xdr:rowOff>146446</xdr:rowOff>
    </xdr:from>
    <xdr:to>
      <xdr:col>18</xdr:col>
      <xdr:colOff>11905</xdr:colOff>
      <xdr:row>16</xdr:row>
      <xdr:rowOff>11906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0.25637</cdr:x>
      <cdr:y>0.01496</cdr:y>
    </cdr:from>
    <cdr:to>
      <cdr:x>0.78002</cdr:x>
      <cdr:y>0.12087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253331" y="38894"/>
          <a:ext cx="2559960" cy="275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O" sz="1100" b="1"/>
            <a:t>Semestres I</a:t>
          </a:r>
        </a:p>
      </cdr:txBody>
    </cdr:sp>
  </cdr:relSizeAnchor>
</c:userShapes>
</file>

<file path=xl/drawings/drawing47.xml><?xml version="1.0" encoding="utf-8"?>
<c:userShapes xmlns:c="http://schemas.openxmlformats.org/drawingml/2006/chart">
  <cdr:relSizeAnchor xmlns:cdr="http://schemas.openxmlformats.org/drawingml/2006/chartDrawing">
    <cdr:from>
      <cdr:x>0.2287</cdr:x>
      <cdr:y>0</cdr:y>
    </cdr:from>
    <cdr:to>
      <cdr:x>0.71426</cdr:x>
      <cdr:y>0.10699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205706" y="0"/>
          <a:ext cx="2559960" cy="275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O" sz="1100" b="1"/>
            <a:t>Semestres II</a:t>
          </a:r>
        </a:p>
      </cdr:txBody>
    </cdr:sp>
  </cdr:relSizeAnchor>
</c:userShapes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0.00475</cdr:x>
      <cdr:y>0.01852</cdr:y>
    </cdr:from>
    <cdr:to>
      <cdr:x>0.92021</cdr:x>
      <cdr:y>0.12724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50800" y="50800"/>
          <a:ext cx="9787921" cy="2982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O" sz="1400" b="1"/>
            <a:t>Comparativo</a:t>
          </a:r>
          <a:r>
            <a:rPr lang="es-CO" sz="1400" b="1" baseline="0"/>
            <a:t> por años</a:t>
          </a:r>
          <a:endParaRPr lang="es-CO" sz="1400" b="1"/>
        </a:p>
      </cdr:txBody>
    </cdr:sp>
  </cdr:relSizeAnchor>
</c:userShapes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17</xdr:row>
      <xdr:rowOff>40480</xdr:rowOff>
    </xdr:from>
    <xdr:to>
      <xdr:col>10</xdr:col>
      <xdr:colOff>416719</xdr:colOff>
      <xdr:row>29</xdr:row>
      <xdr:rowOff>119063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678656</xdr:colOff>
      <xdr:row>17</xdr:row>
      <xdr:rowOff>0</xdr:rowOff>
    </xdr:from>
    <xdr:to>
      <xdr:col>18</xdr:col>
      <xdr:colOff>80963</xdr:colOff>
      <xdr:row>29</xdr:row>
      <xdr:rowOff>102395</xdr:rowOff>
    </xdr:to>
    <xdr:graphicFrame macro="">
      <xdr:nvGraphicFramePr>
        <xdr:cNvPr id="3" name="2 Gráfico">
          <a:extLst>
            <a:ext uri="{FF2B5EF4-FFF2-40B4-BE49-F238E27FC236}">
              <a16:creationId xmlns="" xmlns:a16="http://schemas.microsoft.com/office/drawing/2014/main" id="{00000000-0008-0000-0D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35718</xdr:colOff>
      <xdr:row>1</xdr:row>
      <xdr:rowOff>182165</xdr:rowOff>
    </xdr:from>
    <xdr:to>
      <xdr:col>17</xdr:col>
      <xdr:colOff>750093</xdr:colOff>
      <xdr:row>16</xdr:row>
      <xdr:rowOff>59531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17</xdr:row>
      <xdr:rowOff>50004</xdr:rowOff>
    </xdr:from>
    <xdr:to>
      <xdr:col>11</xdr:col>
      <xdr:colOff>250032</xdr:colOff>
      <xdr:row>29</xdr:row>
      <xdr:rowOff>185207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571500</xdr:colOff>
      <xdr:row>17</xdr:row>
      <xdr:rowOff>35719</xdr:rowOff>
    </xdr:from>
    <xdr:to>
      <xdr:col>17</xdr:col>
      <xdr:colOff>761999</xdr:colOff>
      <xdr:row>30</xdr:row>
      <xdr:rowOff>3969</xdr:rowOff>
    </xdr:to>
    <xdr:graphicFrame macro="">
      <xdr:nvGraphicFramePr>
        <xdr:cNvPr id="3" name="2 Gráfico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35719</xdr:colOff>
      <xdr:row>2</xdr:row>
      <xdr:rowOff>35719</xdr:rowOff>
    </xdr:from>
    <xdr:to>
      <xdr:col>18</xdr:col>
      <xdr:colOff>0</xdr:colOff>
      <xdr:row>16</xdr:row>
      <xdr:rowOff>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0.xml><?xml version="1.0" encoding="utf-8"?>
<c:userShapes xmlns:c="http://schemas.openxmlformats.org/drawingml/2006/chart">
  <cdr:relSizeAnchor xmlns:cdr="http://schemas.openxmlformats.org/drawingml/2006/chartDrawing">
    <cdr:from>
      <cdr:x>0.2751</cdr:x>
      <cdr:y>0</cdr:y>
    </cdr:from>
    <cdr:to>
      <cdr:x>0.78825</cdr:x>
      <cdr:y>0.11635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372394" y="0"/>
          <a:ext cx="2559960" cy="275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O" sz="1100" b="1"/>
            <a:t>Semestres I</a:t>
          </a:r>
        </a:p>
      </cdr:txBody>
    </cdr:sp>
  </cdr:relSizeAnchor>
</c:userShapes>
</file>

<file path=xl/drawings/drawing51.xml><?xml version="1.0" encoding="utf-8"?>
<c:userShapes xmlns:c="http://schemas.openxmlformats.org/drawingml/2006/chart">
  <cdr:relSizeAnchor xmlns:cdr="http://schemas.openxmlformats.org/drawingml/2006/chartDrawing">
    <cdr:from>
      <cdr:x>0.28485</cdr:x>
      <cdr:y>0.00987</cdr:y>
    </cdr:from>
    <cdr:to>
      <cdr:x>0.75865</cdr:x>
      <cdr:y>0.12404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539081" y="23813"/>
          <a:ext cx="2559960" cy="275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O" sz="1100" b="1"/>
            <a:t>Semestres II</a:t>
          </a:r>
        </a:p>
      </cdr:txBody>
    </cdr:sp>
  </cdr:relSizeAnchor>
</c:userShapes>
</file>

<file path=xl/drawings/drawing52.xml><?xml version="1.0" encoding="utf-8"?>
<c:userShapes xmlns:c="http://schemas.openxmlformats.org/drawingml/2006/chart">
  <cdr:relSizeAnchor xmlns:cdr="http://schemas.openxmlformats.org/drawingml/2006/chartDrawing">
    <cdr:from>
      <cdr:x>0.00478</cdr:x>
      <cdr:y>0.01744</cdr:y>
    </cdr:from>
    <cdr:to>
      <cdr:x>0.9264</cdr:x>
      <cdr:y>0.12571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50800" y="50800"/>
          <a:ext cx="9787921" cy="3154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O" sz="1400" b="1"/>
            <a:t>Comparativo</a:t>
          </a:r>
          <a:r>
            <a:rPr lang="es-CO" sz="1400" b="1" baseline="0"/>
            <a:t> por años</a:t>
          </a:r>
          <a:endParaRPr lang="es-CO" sz="1400" b="1"/>
        </a:p>
      </cdr:txBody>
    </cdr:sp>
  </cdr:relSizeAnchor>
</c:userShapes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14287</xdr:colOff>
      <xdr:row>16</xdr:row>
      <xdr:rowOff>200024</xdr:rowOff>
    </xdr:from>
    <xdr:to>
      <xdr:col>10</xdr:col>
      <xdr:colOff>607218</xdr:colOff>
      <xdr:row>30</xdr:row>
      <xdr:rowOff>47625</xdr:rowOff>
    </xdr:to>
    <xdr:graphicFrame macro="">
      <xdr:nvGraphicFramePr>
        <xdr:cNvPr id="3" name="2 Gráfico">
          <a:extLst>
            <a:ext uri="{FF2B5EF4-FFF2-40B4-BE49-F238E27FC236}">
              <a16:creationId xmlns="" xmlns:a16="http://schemas.microsoft.com/office/drawing/2014/main" id="{00000000-0008-0000-0E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59531</xdr:colOff>
      <xdr:row>16</xdr:row>
      <xdr:rowOff>195261</xdr:rowOff>
    </xdr:from>
    <xdr:to>
      <xdr:col>18</xdr:col>
      <xdr:colOff>50006</xdr:colOff>
      <xdr:row>30</xdr:row>
      <xdr:rowOff>47625</xdr:rowOff>
    </xdr:to>
    <xdr:graphicFrame macro="">
      <xdr:nvGraphicFramePr>
        <xdr:cNvPr id="5" name="4 Gráfico">
          <a:extLst>
            <a:ext uri="{FF2B5EF4-FFF2-40B4-BE49-F238E27FC236}">
              <a16:creationId xmlns="" xmlns:a16="http://schemas.microsoft.com/office/drawing/2014/main" id="{00000000-0008-0000-0E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11906</xdr:colOff>
      <xdr:row>2</xdr:row>
      <xdr:rowOff>3570</xdr:rowOff>
    </xdr:from>
    <xdr:to>
      <xdr:col>17</xdr:col>
      <xdr:colOff>738188</xdr:colOff>
      <xdr:row>15</xdr:row>
      <xdr:rowOff>115489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4.xml><?xml version="1.0" encoding="utf-8"?>
<c:userShapes xmlns:c="http://schemas.openxmlformats.org/drawingml/2006/chart">
  <cdr:relSizeAnchor xmlns:cdr="http://schemas.openxmlformats.org/drawingml/2006/chartDrawing">
    <cdr:from>
      <cdr:x>0.2751</cdr:x>
      <cdr:y>0</cdr:y>
    </cdr:from>
    <cdr:to>
      <cdr:x>0.78825</cdr:x>
      <cdr:y>0.11635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372394" y="0"/>
          <a:ext cx="2559960" cy="275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O" sz="1100" b="1"/>
            <a:t>Semestres I</a:t>
          </a:r>
        </a:p>
      </cdr:txBody>
    </cdr:sp>
  </cdr:relSizeAnchor>
</c:userShapes>
</file>

<file path=xl/drawings/drawing55.xml><?xml version="1.0" encoding="utf-8"?>
<c:userShapes xmlns:c="http://schemas.openxmlformats.org/drawingml/2006/chart">
  <cdr:relSizeAnchor xmlns:cdr="http://schemas.openxmlformats.org/drawingml/2006/chartDrawing">
    <cdr:from>
      <cdr:x>0.2751</cdr:x>
      <cdr:y>0</cdr:y>
    </cdr:from>
    <cdr:to>
      <cdr:x>0.78825</cdr:x>
      <cdr:y>0.11635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372394" y="0"/>
          <a:ext cx="2559960" cy="275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O" sz="1100" b="1"/>
            <a:t>Semestres II</a:t>
          </a:r>
        </a:p>
      </cdr:txBody>
    </cdr:sp>
  </cdr:relSizeAnchor>
</c:userShapes>
</file>

<file path=xl/drawings/drawing56.xml><?xml version="1.0" encoding="utf-8"?>
<c:userShapes xmlns:c="http://schemas.openxmlformats.org/drawingml/2006/chart">
  <cdr:relSizeAnchor xmlns:cdr="http://schemas.openxmlformats.org/drawingml/2006/chartDrawing">
    <cdr:from>
      <cdr:x>0.00478</cdr:x>
      <cdr:y>0.01852</cdr:y>
    </cdr:from>
    <cdr:to>
      <cdr:x>0.92536</cdr:x>
      <cdr:y>0.13352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50800" y="50800"/>
          <a:ext cx="9787921" cy="3154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O" sz="1400" b="1"/>
            <a:t>Comparativo</a:t>
          </a:r>
          <a:r>
            <a:rPr lang="es-CO" sz="1400" b="1" baseline="0"/>
            <a:t> por años</a:t>
          </a:r>
          <a:endParaRPr lang="es-CO" sz="1400" b="1"/>
        </a:p>
      </cdr:txBody>
    </cdr:sp>
  </cdr:relSizeAnchor>
</c:userShapes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754856</xdr:colOff>
      <xdr:row>17</xdr:row>
      <xdr:rowOff>104775</xdr:rowOff>
    </xdr:from>
    <xdr:to>
      <xdr:col>11</xdr:col>
      <xdr:colOff>11906</xdr:colOff>
      <xdr:row>29</xdr:row>
      <xdr:rowOff>166688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297657</xdr:colOff>
      <xdr:row>17</xdr:row>
      <xdr:rowOff>142875</xdr:rowOff>
    </xdr:from>
    <xdr:to>
      <xdr:col>17</xdr:col>
      <xdr:colOff>726281</xdr:colOff>
      <xdr:row>29</xdr:row>
      <xdr:rowOff>154781</xdr:rowOff>
    </xdr:to>
    <xdr:graphicFrame macro="">
      <xdr:nvGraphicFramePr>
        <xdr:cNvPr id="3" name="2 Gráfico">
          <a:extLst>
            <a:ext uri="{FF2B5EF4-FFF2-40B4-BE49-F238E27FC236}">
              <a16:creationId xmlns="" xmlns:a16="http://schemas.microsoft.com/office/drawing/2014/main" id="{00000000-0008-0000-0F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23812</xdr:colOff>
      <xdr:row>1</xdr:row>
      <xdr:rowOff>158352</xdr:rowOff>
    </xdr:from>
    <xdr:to>
      <xdr:col>17</xdr:col>
      <xdr:colOff>750094</xdr:colOff>
      <xdr:row>16</xdr:row>
      <xdr:rowOff>83344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8.xml><?xml version="1.0" encoding="utf-8"?>
<c:userShapes xmlns:c="http://schemas.openxmlformats.org/drawingml/2006/chart">
  <cdr:relSizeAnchor xmlns:cdr="http://schemas.openxmlformats.org/drawingml/2006/chartDrawing">
    <cdr:from>
      <cdr:x>0.28974</cdr:x>
      <cdr:y>0</cdr:y>
    </cdr:from>
    <cdr:to>
      <cdr:x>0.76796</cdr:x>
      <cdr:y>0.12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550987" y="0"/>
          <a:ext cx="2559960" cy="2917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O" sz="1100" b="1"/>
            <a:t>Semestres I</a:t>
          </a:r>
        </a:p>
      </cdr:txBody>
    </cdr:sp>
  </cdr:relSizeAnchor>
</c:userShapes>
</file>

<file path=xl/drawings/drawing59.xml><?xml version="1.0" encoding="utf-8"?>
<c:userShapes xmlns:c="http://schemas.openxmlformats.org/drawingml/2006/chart">
  <cdr:relSizeAnchor xmlns:cdr="http://schemas.openxmlformats.org/drawingml/2006/chartDrawing">
    <cdr:from>
      <cdr:x>0.24555</cdr:x>
      <cdr:y>0</cdr:y>
    </cdr:from>
    <cdr:to>
      <cdr:x>0.76692</cdr:x>
      <cdr:y>0.11953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205707" y="0"/>
          <a:ext cx="2559960" cy="2917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O" sz="1100" b="1"/>
            <a:t>Semestres</a:t>
          </a:r>
          <a:r>
            <a:rPr lang="es-CO" sz="1100" b="1" baseline="0"/>
            <a:t> II</a:t>
          </a:r>
          <a:endParaRPr lang="es-CO" sz="1100" b="1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0.19928</cdr:x>
      <cdr:y>0.02087</cdr:y>
    </cdr:from>
    <cdr:to>
      <cdr:x>0.72018</cdr:x>
      <cdr:y>0.1162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909842" y="53164"/>
          <a:ext cx="2378247" cy="2427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O" sz="1100" b="1"/>
            <a:t>Semestres I</a:t>
          </a:r>
        </a:p>
      </cdr:txBody>
    </cdr:sp>
  </cdr:relSizeAnchor>
</c:userShapes>
</file>

<file path=xl/drawings/drawing60.xml><?xml version="1.0" encoding="utf-8"?>
<c:userShapes xmlns:c="http://schemas.openxmlformats.org/drawingml/2006/chart">
  <cdr:relSizeAnchor xmlns:cdr="http://schemas.openxmlformats.org/drawingml/2006/chartDrawing">
    <cdr:from>
      <cdr:x>0.00478</cdr:x>
      <cdr:y>0.01716</cdr:y>
    </cdr:from>
    <cdr:to>
      <cdr:x>0.92536</cdr:x>
      <cdr:y>0.12369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50800" y="50800"/>
          <a:ext cx="9787921" cy="3154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O" sz="1400" b="1"/>
            <a:t>Comparativo</a:t>
          </a:r>
          <a:r>
            <a:rPr lang="es-CO" sz="1400" b="1" baseline="0"/>
            <a:t> por años</a:t>
          </a:r>
          <a:endParaRPr lang="es-CO" sz="1400" b="1"/>
        </a:p>
      </cdr:txBody>
    </cdr:sp>
  </cdr:relSizeAnchor>
</c:userShapes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26195</xdr:colOff>
      <xdr:row>16</xdr:row>
      <xdr:rowOff>23813</xdr:rowOff>
    </xdr:from>
    <xdr:to>
      <xdr:col>10</xdr:col>
      <xdr:colOff>285751</xdr:colOff>
      <xdr:row>28</xdr:row>
      <xdr:rowOff>119063</xdr:rowOff>
    </xdr:to>
    <xdr:graphicFrame macro="">
      <xdr:nvGraphicFramePr>
        <xdr:cNvPr id="3" name="2 Gráfico">
          <a:extLst>
            <a:ext uri="{FF2B5EF4-FFF2-40B4-BE49-F238E27FC236}">
              <a16:creationId xmlns="" xmlns:a16="http://schemas.microsoft.com/office/drawing/2014/main" id="{00000000-0008-0000-1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500063</xdr:colOff>
      <xdr:row>16</xdr:row>
      <xdr:rowOff>59531</xdr:rowOff>
    </xdr:from>
    <xdr:to>
      <xdr:col>17</xdr:col>
      <xdr:colOff>23813</xdr:colOff>
      <xdr:row>28</xdr:row>
      <xdr:rowOff>107157</xdr:rowOff>
    </xdr:to>
    <xdr:graphicFrame macro="">
      <xdr:nvGraphicFramePr>
        <xdr:cNvPr id="4" name="3 Gráfico">
          <a:extLst>
            <a:ext uri="{FF2B5EF4-FFF2-40B4-BE49-F238E27FC236}">
              <a16:creationId xmlns="" xmlns:a16="http://schemas.microsoft.com/office/drawing/2014/main" id="{00000000-0008-0000-1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11905</xdr:colOff>
      <xdr:row>2</xdr:row>
      <xdr:rowOff>75008</xdr:rowOff>
    </xdr:from>
    <xdr:to>
      <xdr:col>16</xdr:col>
      <xdr:colOff>726281</xdr:colOff>
      <xdr:row>15</xdr:row>
      <xdr:rowOff>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2.xml><?xml version="1.0" encoding="utf-8"?>
<c:userShapes xmlns:c="http://schemas.openxmlformats.org/drawingml/2006/chart">
  <cdr:relSizeAnchor xmlns:cdr="http://schemas.openxmlformats.org/drawingml/2006/chartDrawing">
    <cdr:from>
      <cdr:x>0.23723</cdr:x>
      <cdr:y>0.01118</cdr:y>
    </cdr:from>
    <cdr:to>
      <cdr:x>0.76707</cdr:x>
      <cdr:y>0.13496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146175" y="26988"/>
          <a:ext cx="2559960" cy="2988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O" sz="1100" b="1"/>
            <a:t>Semestres I</a:t>
          </a:r>
        </a:p>
      </cdr:txBody>
    </cdr:sp>
  </cdr:relSizeAnchor>
</c:userShapes>
</file>

<file path=xl/drawings/drawing63.xml><?xml version="1.0" encoding="utf-8"?>
<c:userShapes xmlns:c="http://schemas.openxmlformats.org/drawingml/2006/chart">
  <cdr:relSizeAnchor xmlns:cdr="http://schemas.openxmlformats.org/drawingml/2006/chartDrawing">
    <cdr:from>
      <cdr:x>0.16131</cdr:x>
      <cdr:y>0</cdr:y>
    </cdr:from>
    <cdr:to>
      <cdr:x>0.71833</cdr:x>
      <cdr:y>0.12769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741362" y="0"/>
          <a:ext cx="2559960" cy="2988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O" sz="1100" b="1"/>
            <a:t>Semestres II</a:t>
          </a:r>
        </a:p>
      </cdr:txBody>
    </cdr:sp>
  </cdr:relSizeAnchor>
</c:userShapes>
</file>

<file path=xl/drawings/drawing64.xml><?xml version="1.0" encoding="utf-8"?>
<c:userShapes xmlns:c="http://schemas.openxmlformats.org/drawingml/2006/chart">
  <cdr:relSizeAnchor xmlns:cdr="http://schemas.openxmlformats.org/drawingml/2006/chartDrawing">
    <cdr:from>
      <cdr:x>0.00515</cdr:x>
      <cdr:y>0.01852</cdr:y>
    </cdr:from>
    <cdr:to>
      <cdr:x>0.99801</cdr:x>
      <cdr:y>0.13352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50800" y="50800"/>
          <a:ext cx="9787921" cy="3154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O" sz="1400" b="1"/>
            <a:t>Comparativo</a:t>
          </a:r>
          <a:r>
            <a:rPr lang="es-CO" sz="1400" b="1" baseline="0"/>
            <a:t> por años</a:t>
          </a:r>
          <a:endParaRPr lang="es-CO" sz="1400" b="1"/>
        </a:p>
      </cdr:txBody>
    </cdr:sp>
  </cdr:relSizeAnchor>
</c:userShapes>
</file>

<file path=xl/drawings/drawing6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26193</xdr:colOff>
      <xdr:row>17</xdr:row>
      <xdr:rowOff>26193</xdr:rowOff>
    </xdr:from>
    <xdr:to>
      <xdr:col>11</xdr:col>
      <xdr:colOff>107156</xdr:colOff>
      <xdr:row>29</xdr:row>
      <xdr:rowOff>95250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1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392907</xdr:colOff>
      <xdr:row>16</xdr:row>
      <xdr:rowOff>195261</xdr:rowOff>
    </xdr:from>
    <xdr:to>
      <xdr:col>18</xdr:col>
      <xdr:colOff>1</xdr:colOff>
      <xdr:row>29</xdr:row>
      <xdr:rowOff>119063</xdr:rowOff>
    </xdr:to>
    <xdr:graphicFrame macro="">
      <xdr:nvGraphicFramePr>
        <xdr:cNvPr id="3" name="2 Gráfico">
          <a:extLst>
            <a:ext uri="{FF2B5EF4-FFF2-40B4-BE49-F238E27FC236}">
              <a16:creationId xmlns="" xmlns:a16="http://schemas.microsoft.com/office/drawing/2014/main" id="{00000000-0008-0000-1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35717</xdr:colOff>
      <xdr:row>2</xdr:row>
      <xdr:rowOff>39290</xdr:rowOff>
    </xdr:from>
    <xdr:to>
      <xdr:col>18</xdr:col>
      <xdr:colOff>35718</xdr:colOff>
      <xdr:row>15</xdr:row>
      <xdr:rowOff>151209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6.xml><?xml version="1.0" encoding="utf-8"?>
<c:userShapes xmlns:c="http://schemas.openxmlformats.org/drawingml/2006/chart">
  <cdr:relSizeAnchor xmlns:cdr="http://schemas.openxmlformats.org/drawingml/2006/chartDrawing">
    <cdr:from>
      <cdr:x>0.27763</cdr:x>
      <cdr:y>0</cdr:y>
    </cdr:from>
    <cdr:to>
      <cdr:x>0.75039</cdr:x>
      <cdr:y>0.12508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503362" y="0"/>
          <a:ext cx="2559960" cy="312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O" sz="1100" b="1"/>
            <a:t>Semestres I</a:t>
          </a:r>
        </a:p>
      </cdr:txBody>
    </cdr:sp>
  </cdr:relSizeAnchor>
</c:userShapes>
</file>

<file path=xl/drawings/drawing67.xml><?xml version="1.0" encoding="utf-8"?>
<c:userShapes xmlns:c="http://schemas.openxmlformats.org/drawingml/2006/chart">
  <cdr:relSizeAnchor xmlns:cdr="http://schemas.openxmlformats.org/drawingml/2006/chartDrawing">
    <cdr:from>
      <cdr:x>0.25365</cdr:x>
      <cdr:y>0</cdr:y>
    </cdr:from>
    <cdr:to>
      <cdr:x>0.77175</cdr:x>
      <cdr:y>0.12229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253331" y="0"/>
          <a:ext cx="2559960" cy="312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O" sz="1100" b="1"/>
            <a:t>Semestres II</a:t>
          </a:r>
        </a:p>
      </cdr:txBody>
    </cdr:sp>
  </cdr:relSizeAnchor>
</c:userShapes>
</file>

<file path=xl/drawings/drawing68.xml><?xml version="1.0" encoding="utf-8"?>
<c:userShapes xmlns:c="http://schemas.openxmlformats.org/drawingml/2006/chart">
  <cdr:relSizeAnchor xmlns:cdr="http://schemas.openxmlformats.org/drawingml/2006/chartDrawing">
    <cdr:from>
      <cdr:x>0.00476</cdr:x>
      <cdr:y>0.01852</cdr:y>
    </cdr:from>
    <cdr:to>
      <cdr:x>0.92226</cdr:x>
      <cdr:y>0.12568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50800" y="50800"/>
          <a:ext cx="9787921" cy="2939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O" sz="1400" b="1"/>
            <a:t>Comparativo</a:t>
          </a:r>
          <a:r>
            <a:rPr lang="es-CO" sz="1400" b="1" baseline="0"/>
            <a:t> por años</a:t>
          </a:r>
          <a:endParaRPr lang="es-CO" sz="1400" b="1"/>
        </a:p>
      </cdr:txBody>
    </cdr:sp>
  </cdr:relSizeAnchor>
</c:userShapes>
</file>

<file path=xl/drawings/drawing6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704850</xdr:colOff>
      <xdr:row>17</xdr:row>
      <xdr:rowOff>33337</xdr:rowOff>
    </xdr:from>
    <xdr:to>
      <xdr:col>10</xdr:col>
      <xdr:colOff>654844</xdr:colOff>
      <xdr:row>29</xdr:row>
      <xdr:rowOff>19050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1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214313</xdr:colOff>
      <xdr:row>17</xdr:row>
      <xdr:rowOff>59529</xdr:rowOff>
    </xdr:from>
    <xdr:to>
      <xdr:col>18</xdr:col>
      <xdr:colOff>2381</xdr:colOff>
      <xdr:row>29</xdr:row>
      <xdr:rowOff>59531</xdr:rowOff>
    </xdr:to>
    <xdr:graphicFrame macro="">
      <xdr:nvGraphicFramePr>
        <xdr:cNvPr id="3" name="2 Gráfico">
          <a:extLst>
            <a:ext uri="{FF2B5EF4-FFF2-40B4-BE49-F238E27FC236}">
              <a16:creationId xmlns="" xmlns:a16="http://schemas.microsoft.com/office/drawing/2014/main" id="{00000000-0008-0000-1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738187</xdr:colOff>
      <xdr:row>2</xdr:row>
      <xdr:rowOff>3570</xdr:rowOff>
    </xdr:from>
    <xdr:to>
      <xdr:col>18</xdr:col>
      <xdr:colOff>11906</xdr:colOff>
      <xdr:row>15</xdr:row>
      <xdr:rowOff>115489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0.21372</cdr:x>
      <cdr:y>0.0225</cdr:y>
    </cdr:from>
    <cdr:to>
      <cdr:x>0.74495</cdr:x>
      <cdr:y>0.12527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963105" y="55968"/>
          <a:ext cx="2393908" cy="2556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O" sz="1100" b="1"/>
            <a:t>Semestres II</a:t>
          </a:r>
        </a:p>
      </cdr:txBody>
    </cdr:sp>
  </cdr:relSizeAnchor>
</c:userShapes>
</file>

<file path=xl/drawings/drawing70.xml><?xml version="1.0" encoding="utf-8"?>
<c:userShapes xmlns:c="http://schemas.openxmlformats.org/drawingml/2006/chart">
  <cdr:relSizeAnchor xmlns:cdr="http://schemas.openxmlformats.org/drawingml/2006/chartDrawing">
    <cdr:from>
      <cdr:x>0.27763</cdr:x>
      <cdr:y>0</cdr:y>
    </cdr:from>
    <cdr:to>
      <cdr:x>0.79946</cdr:x>
      <cdr:y>0.15385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466995" y="0"/>
          <a:ext cx="2757343" cy="3714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O" sz="1100" b="1"/>
            <a:t>Semestres</a:t>
          </a:r>
          <a:r>
            <a:rPr lang="es-CO" sz="1100" b="1" baseline="0"/>
            <a:t> I</a:t>
          </a:r>
          <a:endParaRPr lang="es-CO" sz="1100" b="1"/>
        </a:p>
      </cdr:txBody>
    </cdr:sp>
  </cdr:relSizeAnchor>
</c:userShapes>
</file>

<file path=xl/drawings/drawing71.xml><?xml version="1.0" encoding="utf-8"?>
<c:userShapes xmlns:c="http://schemas.openxmlformats.org/drawingml/2006/chart">
  <cdr:relSizeAnchor xmlns:cdr="http://schemas.openxmlformats.org/drawingml/2006/chartDrawing">
    <cdr:from>
      <cdr:x>0.27763</cdr:x>
      <cdr:y>0</cdr:y>
    </cdr:from>
    <cdr:to>
      <cdr:x>0.75039</cdr:x>
      <cdr:y>0.12508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503362" y="0"/>
          <a:ext cx="2559960" cy="312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O" sz="1100" b="1"/>
            <a:t>Semestres II</a:t>
          </a:r>
        </a:p>
      </cdr:txBody>
    </cdr:sp>
  </cdr:relSizeAnchor>
</c:userShapes>
</file>

<file path=xl/drawings/drawing72.xml><?xml version="1.0" encoding="utf-8"?>
<c:userShapes xmlns:c="http://schemas.openxmlformats.org/drawingml/2006/chart">
  <cdr:relSizeAnchor xmlns:cdr="http://schemas.openxmlformats.org/drawingml/2006/chartDrawing">
    <cdr:from>
      <cdr:x>0.00475</cdr:x>
      <cdr:y>0.01852</cdr:y>
    </cdr:from>
    <cdr:to>
      <cdr:x>0.91919</cdr:x>
      <cdr:y>0.12568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50800" y="50800"/>
          <a:ext cx="9787921" cy="2939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O" sz="1400" b="1"/>
            <a:t>Comparativo</a:t>
          </a:r>
          <a:r>
            <a:rPr lang="es-CO" sz="1400" b="1" baseline="0"/>
            <a:t> por años</a:t>
          </a:r>
          <a:endParaRPr lang="es-CO" sz="1400" b="1"/>
        </a:p>
      </cdr:txBody>
    </cdr:sp>
  </cdr:relSizeAnchor>
</c:userShapes>
</file>

<file path=xl/drawings/drawing7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752474</xdr:colOff>
      <xdr:row>17</xdr:row>
      <xdr:rowOff>21430</xdr:rowOff>
    </xdr:from>
    <xdr:to>
      <xdr:col>10</xdr:col>
      <xdr:colOff>535782</xdr:colOff>
      <xdr:row>29</xdr:row>
      <xdr:rowOff>23812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1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702469</xdr:colOff>
      <xdr:row>17</xdr:row>
      <xdr:rowOff>116681</xdr:rowOff>
    </xdr:from>
    <xdr:to>
      <xdr:col>18</xdr:col>
      <xdr:colOff>1</xdr:colOff>
      <xdr:row>29</xdr:row>
      <xdr:rowOff>102394</xdr:rowOff>
    </xdr:to>
    <xdr:graphicFrame macro="">
      <xdr:nvGraphicFramePr>
        <xdr:cNvPr id="3" name="2 Gráfico">
          <a:extLst>
            <a:ext uri="{FF2B5EF4-FFF2-40B4-BE49-F238E27FC236}">
              <a16:creationId xmlns="" xmlns:a16="http://schemas.microsoft.com/office/drawing/2014/main" id="{00000000-0008-0000-1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738188</xdr:colOff>
      <xdr:row>2</xdr:row>
      <xdr:rowOff>39290</xdr:rowOff>
    </xdr:from>
    <xdr:to>
      <xdr:col>17</xdr:col>
      <xdr:colOff>761999</xdr:colOff>
      <xdr:row>15</xdr:row>
      <xdr:rowOff>151209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4.xml><?xml version="1.0" encoding="utf-8"?>
<c:userShapes xmlns:c="http://schemas.openxmlformats.org/drawingml/2006/chart">
  <cdr:relSizeAnchor xmlns:cdr="http://schemas.openxmlformats.org/drawingml/2006/chartDrawing">
    <cdr:from>
      <cdr:x>0.29348</cdr:x>
      <cdr:y>0.02089</cdr:y>
    </cdr:from>
    <cdr:to>
      <cdr:x>0.8586</cdr:x>
      <cdr:y>0.17369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431925" y="50800"/>
          <a:ext cx="2757343" cy="3714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O" sz="1100" b="1"/>
            <a:t>Semestres</a:t>
          </a:r>
          <a:r>
            <a:rPr lang="es-CO" sz="1100" b="1" baseline="0"/>
            <a:t> I</a:t>
          </a:r>
          <a:endParaRPr lang="es-CO" sz="1100" b="1"/>
        </a:p>
      </cdr:txBody>
    </cdr:sp>
  </cdr:relSizeAnchor>
</c:userShapes>
</file>

<file path=xl/drawings/drawing75.xml><?xml version="1.0" encoding="utf-8"?>
<c:userShapes xmlns:c="http://schemas.openxmlformats.org/drawingml/2006/chart">
  <cdr:relSizeAnchor xmlns:cdr="http://schemas.openxmlformats.org/drawingml/2006/chartDrawing">
    <cdr:from>
      <cdr:x>0.25224</cdr:x>
      <cdr:y>0.00131</cdr:y>
    </cdr:from>
    <cdr:to>
      <cdr:x>0.76348</cdr:x>
      <cdr:y>0.15516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360488" y="3174"/>
          <a:ext cx="2757343" cy="3714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O" sz="1100" b="1"/>
            <a:t>Semestres</a:t>
          </a:r>
          <a:r>
            <a:rPr lang="es-CO" sz="1100" b="1" baseline="0"/>
            <a:t> II</a:t>
          </a:r>
          <a:endParaRPr lang="es-CO" sz="1100" b="1"/>
        </a:p>
      </cdr:txBody>
    </cdr:sp>
  </cdr:relSizeAnchor>
</c:userShapes>
</file>

<file path=xl/drawings/drawing76.xml><?xml version="1.0" encoding="utf-8"?>
<c:userShapes xmlns:c="http://schemas.openxmlformats.org/drawingml/2006/chart">
  <cdr:relSizeAnchor xmlns:cdr="http://schemas.openxmlformats.org/drawingml/2006/chartDrawing">
    <cdr:from>
      <cdr:x>0.00475</cdr:x>
      <cdr:y>0.01852</cdr:y>
    </cdr:from>
    <cdr:to>
      <cdr:x>0.92021</cdr:x>
      <cdr:y>0.12568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50800" y="50800"/>
          <a:ext cx="9787921" cy="2939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O" sz="1400" b="1"/>
            <a:t>Comparativo</a:t>
          </a:r>
          <a:r>
            <a:rPr lang="es-CO" sz="1400" b="1" baseline="0"/>
            <a:t> por años</a:t>
          </a:r>
          <a:endParaRPr lang="es-CO" sz="1400" b="1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0.21372</cdr:x>
      <cdr:y>0.0225</cdr:y>
    </cdr:from>
    <cdr:to>
      <cdr:x>0.74495</cdr:x>
      <cdr:y>0.12527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291528" y="62109"/>
          <a:ext cx="3210267" cy="2836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O" sz="1400" b="1"/>
            <a:t>Comparativo</a:t>
          </a:r>
          <a:r>
            <a:rPr lang="es-CO" sz="1400" b="1" baseline="0"/>
            <a:t> por años</a:t>
          </a:r>
          <a:endParaRPr lang="es-CO" sz="1400" b="1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11907</xdr:colOff>
      <xdr:row>17</xdr:row>
      <xdr:rowOff>21430</xdr:rowOff>
    </xdr:from>
    <xdr:to>
      <xdr:col>11</xdr:col>
      <xdr:colOff>83344</xdr:colOff>
      <xdr:row>30</xdr:row>
      <xdr:rowOff>102393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297656</xdr:colOff>
      <xdr:row>17</xdr:row>
      <xdr:rowOff>35719</xdr:rowOff>
    </xdr:from>
    <xdr:to>
      <xdr:col>18</xdr:col>
      <xdr:colOff>0</xdr:colOff>
      <xdr:row>30</xdr:row>
      <xdr:rowOff>83341</xdr:rowOff>
    </xdr:to>
    <xdr:graphicFrame macro="">
      <xdr:nvGraphicFramePr>
        <xdr:cNvPr id="3" name="2 Gráfico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35719</xdr:colOff>
      <xdr:row>1</xdr:row>
      <xdr:rowOff>190499</xdr:rowOff>
    </xdr:from>
    <xdr:to>
      <xdr:col>17</xdr:col>
      <xdr:colOff>750094</xdr:colOff>
      <xdr:row>16</xdr:row>
      <xdr:rowOff>8332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1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5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3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G24"/>
  <sheetViews>
    <sheetView tabSelected="1" zoomScale="80" zoomScaleNormal="80" workbookViewId="0">
      <selection activeCell="L26" sqref="L26"/>
    </sheetView>
  </sheetViews>
  <sheetFormatPr baseColWidth="10" defaultColWidth="8.28515625" defaultRowHeight="15.75" x14ac:dyDescent="0.25"/>
  <cols>
    <col min="1" max="1" width="6.28515625" style="28" bestFit="1" customWidth="1"/>
    <col min="2" max="2" width="20.7109375" style="28" bestFit="1" customWidth="1"/>
    <col min="3" max="3" width="6.85546875" style="28" customWidth="1"/>
    <col min="4" max="4" width="6.85546875" style="28" bestFit="1" customWidth="1"/>
    <col min="5" max="5" width="11.7109375" style="28" bestFit="1" customWidth="1"/>
    <col min="6" max="6" width="8" style="28" customWidth="1"/>
    <col min="7" max="7" width="6.28515625" style="28" bestFit="1" customWidth="1"/>
    <col min="8" max="8" width="20.7109375" style="28" bestFit="1" customWidth="1"/>
    <col min="9" max="10" width="6.85546875" style="28" bestFit="1" customWidth="1"/>
    <col min="11" max="11" width="11.7109375" style="28" bestFit="1" customWidth="1"/>
    <col min="12" max="12" width="8.28515625" style="28"/>
    <col min="13" max="13" width="6.28515625" style="28" bestFit="1" customWidth="1"/>
    <col min="14" max="14" width="20.7109375" style="28" bestFit="1" customWidth="1"/>
    <col min="15" max="15" width="6.85546875" style="28" bestFit="1" customWidth="1"/>
    <col min="16" max="16" width="8.42578125" style="28" customWidth="1"/>
    <col min="17" max="17" width="11.7109375" style="28" bestFit="1" customWidth="1"/>
    <col min="18" max="18" width="8.140625" style="28" customWidth="1"/>
    <col min="19" max="19" width="6.28515625" style="28" bestFit="1" customWidth="1"/>
    <col min="20" max="20" width="20.7109375" style="28" bestFit="1" customWidth="1"/>
    <col min="21" max="21" width="6.85546875" style="28" bestFit="1" customWidth="1"/>
    <col min="22" max="22" width="7.85546875" style="28" bestFit="1" customWidth="1"/>
    <col min="23" max="23" width="11.7109375" style="28" bestFit="1" customWidth="1"/>
    <col min="24" max="24" width="8.28515625" style="28"/>
    <col min="25" max="25" width="6.28515625" style="28" bestFit="1" customWidth="1"/>
    <col min="26" max="26" width="20.7109375" style="28" bestFit="1" customWidth="1"/>
    <col min="27" max="27" width="8.28515625" style="28"/>
    <col min="28" max="28" width="10.28515625" style="28" customWidth="1"/>
    <col min="29" max="29" width="13.140625" style="28" customWidth="1"/>
    <col min="30" max="30" width="8.28515625" style="28"/>
    <col min="31" max="31" width="6.28515625" style="28" bestFit="1" customWidth="1"/>
    <col min="32" max="32" width="20.7109375" style="28" bestFit="1" customWidth="1"/>
    <col min="33" max="34" width="8.28515625" style="28"/>
    <col min="35" max="35" width="11.7109375" style="28" bestFit="1" customWidth="1"/>
    <col min="36" max="36" width="8.28515625" style="28"/>
    <col min="37" max="37" width="6.28515625" style="28" bestFit="1" customWidth="1"/>
    <col min="38" max="38" width="20.7109375" style="28" bestFit="1" customWidth="1"/>
    <col min="39" max="39" width="6.85546875" style="28" bestFit="1" customWidth="1"/>
    <col min="40" max="40" width="8.28515625" style="28" customWidth="1"/>
    <col min="41" max="41" width="11.7109375" style="28" bestFit="1" customWidth="1"/>
    <col min="42" max="43" width="8.28515625" style="28"/>
    <col min="44" max="44" width="20.7109375" style="28" bestFit="1" customWidth="1"/>
    <col min="45" max="45" width="8.28515625" style="28"/>
    <col min="46" max="46" width="6.85546875" style="28" bestFit="1" customWidth="1"/>
    <col min="47" max="47" width="11.7109375" style="28" bestFit="1" customWidth="1"/>
    <col min="48" max="49" width="8.28515625" style="28"/>
    <col min="50" max="50" width="20.7109375" style="28" bestFit="1" customWidth="1"/>
    <col min="51" max="51" width="12.140625" style="28" bestFit="1" customWidth="1"/>
    <col min="52" max="52" width="8.28515625" style="28"/>
    <col min="53" max="53" width="10.42578125" style="28" customWidth="1"/>
    <col min="54" max="54" width="8.28515625" style="28"/>
    <col min="55" max="55" width="9.140625" style="28" customWidth="1"/>
    <col min="56" max="56" width="22.7109375" style="28" customWidth="1"/>
    <col min="57" max="57" width="11.7109375" style="28" customWidth="1"/>
    <col min="58" max="59" width="8.28515625" style="28"/>
    <col min="60" max="16384" width="8.28515625" style="33"/>
  </cols>
  <sheetData>
    <row r="2" spans="1:59" s="24" customFormat="1" ht="22.5" customHeight="1" x14ac:dyDescent="0.25">
      <c r="A2" s="22" t="s">
        <v>4</v>
      </c>
      <c r="B2" s="25" t="s">
        <v>0</v>
      </c>
      <c r="C2" s="25" t="s">
        <v>27</v>
      </c>
      <c r="D2" s="25" t="s">
        <v>28</v>
      </c>
      <c r="E2" s="22" t="s">
        <v>56</v>
      </c>
      <c r="F2" s="23"/>
      <c r="G2" s="22" t="s">
        <v>4</v>
      </c>
      <c r="H2" s="25" t="s">
        <v>0</v>
      </c>
      <c r="I2" s="25" t="s">
        <v>27</v>
      </c>
      <c r="J2" s="25" t="s">
        <v>28</v>
      </c>
      <c r="K2" s="22" t="s">
        <v>56</v>
      </c>
      <c r="L2" s="23"/>
      <c r="M2" s="22" t="s">
        <v>4</v>
      </c>
      <c r="N2" s="25" t="s">
        <v>0</v>
      </c>
      <c r="O2" s="25" t="s">
        <v>27</v>
      </c>
      <c r="P2" s="25" t="s">
        <v>28</v>
      </c>
      <c r="Q2" s="22" t="s">
        <v>56</v>
      </c>
      <c r="R2" s="23"/>
      <c r="S2" s="22" t="s">
        <v>4</v>
      </c>
      <c r="T2" s="25" t="s">
        <v>0</v>
      </c>
      <c r="U2" s="25" t="s">
        <v>27</v>
      </c>
      <c r="V2" s="25" t="s">
        <v>28</v>
      </c>
      <c r="W2" s="22" t="s">
        <v>56</v>
      </c>
      <c r="X2" s="23"/>
      <c r="Y2" s="22" t="s">
        <v>4</v>
      </c>
      <c r="Z2" s="25" t="s">
        <v>0</v>
      </c>
      <c r="AA2" s="25" t="s">
        <v>27</v>
      </c>
      <c r="AB2" s="25" t="s">
        <v>28</v>
      </c>
      <c r="AC2" s="22" t="s">
        <v>56</v>
      </c>
      <c r="AD2" s="23"/>
      <c r="AE2" s="22" t="s">
        <v>4</v>
      </c>
      <c r="AF2" s="25" t="s">
        <v>0</v>
      </c>
      <c r="AG2" s="25" t="s">
        <v>27</v>
      </c>
      <c r="AH2" s="25" t="s">
        <v>28</v>
      </c>
      <c r="AI2" s="22" t="s">
        <v>56</v>
      </c>
      <c r="AJ2" s="23"/>
      <c r="AK2" s="22" t="s">
        <v>4</v>
      </c>
      <c r="AL2" s="25" t="s">
        <v>0</v>
      </c>
      <c r="AM2" s="25" t="s">
        <v>27</v>
      </c>
      <c r="AN2" s="25" t="s">
        <v>28</v>
      </c>
      <c r="AO2" s="22" t="s">
        <v>56</v>
      </c>
      <c r="AP2" s="23"/>
      <c r="AQ2" s="22" t="s">
        <v>4</v>
      </c>
      <c r="AR2" s="25" t="s">
        <v>0</v>
      </c>
      <c r="AS2" s="25" t="s">
        <v>27</v>
      </c>
      <c r="AT2" s="25" t="s">
        <v>28</v>
      </c>
      <c r="AU2" s="22" t="s">
        <v>56</v>
      </c>
      <c r="AV2" s="23"/>
      <c r="AW2" s="22" t="s">
        <v>4</v>
      </c>
      <c r="AX2" s="22" t="s">
        <v>0</v>
      </c>
      <c r="AY2" s="22" t="s">
        <v>27</v>
      </c>
      <c r="AZ2" s="22" t="s">
        <v>28</v>
      </c>
      <c r="BA2" s="22" t="s">
        <v>29</v>
      </c>
      <c r="BB2" s="23"/>
      <c r="BC2" s="22" t="s">
        <v>4</v>
      </c>
      <c r="BD2" s="25" t="s">
        <v>0</v>
      </c>
      <c r="BE2" s="25" t="s">
        <v>27</v>
      </c>
      <c r="BF2" s="23"/>
      <c r="BG2" s="23"/>
    </row>
    <row r="3" spans="1:59" x14ac:dyDescent="0.25">
      <c r="A3" s="26">
        <v>2010</v>
      </c>
      <c r="B3" s="32" t="s">
        <v>35</v>
      </c>
      <c r="C3" s="27">
        <v>69</v>
      </c>
      <c r="D3" s="27">
        <v>73</v>
      </c>
      <c r="E3" s="26">
        <f>SUM(C3:D3)</f>
        <v>142</v>
      </c>
      <c r="G3" s="26">
        <v>2011</v>
      </c>
      <c r="H3" s="32" t="s">
        <v>35</v>
      </c>
      <c r="I3" s="29">
        <v>222</v>
      </c>
      <c r="J3" s="29">
        <v>127</v>
      </c>
      <c r="K3" s="26">
        <f>SUM(I3:J3)</f>
        <v>349</v>
      </c>
      <c r="M3" s="26">
        <v>2012</v>
      </c>
      <c r="N3" s="32" t="s">
        <v>35</v>
      </c>
      <c r="O3" s="29">
        <v>126</v>
      </c>
      <c r="P3" s="29">
        <v>117</v>
      </c>
      <c r="Q3" s="26">
        <f>SUM(O3:P3)</f>
        <v>243</v>
      </c>
      <c r="S3" s="26">
        <v>2013</v>
      </c>
      <c r="T3" s="32" t="s">
        <v>35</v>
      </c>
      <c r="U3" s="29">
        <v>83</v>
      </c>
      <c r="V3" s="29">
        <v>95</v>
      </c>
      <c r="W3" s="26">
        <f>SUM(U3:V3)</f>
        <v>178</v>
      </c>
      <c r="Y3" s="26">
        <v>2014</v>
      </c>
      <c r="Z3" s="32" t="s">
        <v>35</v>
      </c>
      <c r="AA3" s="30">
        <v>109</v>
      </c>
      <c r="AB3" s="30">
        <v>62</v>
      </c>
      <c r="AC3" s="26">
        <f t="shared" ref="AC3:AC23" si="0">SUM(AA3:AB3)</f>
        <v>171</v>
      </c>
      <c r="AE3" s="26">
        <v>2015</v>
      </c>
      <c r="AF3" s="32" t="s">
        <v>35</v>
      </c>
      <c r="AG3" s="29">
        <v>83</v>
      </c>
      <c r="AH3" s="29">
        <v>66</v>
      </c>
      <c r="AI3" s="26">
        <f>SUM(AG3:AH3)</f>
        <v>149</v>
      </c>
      <c r="AK3" s="26">
        <v>2016</v>
      </c>
      <c r="AL3" s="32" t="s">
        <v>35</v>
      </c>
      <c r="AM3" s="29">
        <v>65</v>
      </c>
      <c r="AN3" s="29">
        <v>66</v>
      </c>
      <c r="AO3" s="26">
        <f>SUM(AM3:AN3)</f>
        <v>131</v>
      </c>
      <c r="AQ3" s="26">
        <v>2017</v>
      </c>
      <c r="AR3" s="32" t="s">
        <v>35</v>
      </c>
      <c r="AS3" s="29">
        <v>50</v>
      </c>
      <c r="AT3" s="29">
        <v>63</v>
      </c>
      <c r="AU3" s="26">
        <f>SUM(AS3:AT3)</f>
        <v>113</v>
      </c>
      <c r="AW3" s="26">
        <v>2018</v>
      </c>
      <c r="AX3" s="32" t="s">
        <v>35</v>
      </c>
      <c r="AY3" s="29">
        <v>49</v>
      </c>
      <c r="AZ3" s="31">
        <v>23</v>
      </c>
      <c r="BA3" s="31">
        <f>SUM(AY3:AZ3)</f>
        <v>72</v>
      </c>
      <c r="BC3" s="26">
        <v>2019</v>
      </c>
      <c r="BD3" s="32" t="s">
        <v>35</v>
      </c>
      <c r="BE3" s="31">
        <v>31</v>
      </c>
    </row>
    <row r="4" spans="1:59" x14ac:dyDescent="0.25">
      <c r="A4" s="26">
        <v>2010</v>
      </c>
      <c r="B4" s="32" t="s">
        <v>36</v>
      </c>
      <c r="C4" s="27">
        <v>96</v>
      </c>
      <c r="D4" s="27">
        <v>34</v>
      </c>
      <c r="E4" s="26">
        <f t="shared" ref="E4:E22" si="1">SUM(C4:D4)</f>
        <v>130</v>
      </c>
      <c r="G4" s="26">
        <v>2011</v>
      </c>
      <c r="H4" s="32" t="s">
        <v>36</v>
      </c>
      <c r="I4" s="29">
        <v>112</v>
      </c>
      <c r="J4" s="29">
        <v>125</v>
      </c>
      <c r="K4" s="26">
        <f t="shared" ref="K4:K22" si="2">SUM(I4:J4)</f>
        <v>237</v>
      </c>
      <c r="M4" s="26">
        <v>2012</v>
      </c>
      <c r="N4" s="32" t="s">
        <v>36</v>
      </c>
      <c r="O4" s="29">
        <v>77</v>
      </c>
      <c r="P4" s="29">
        <v>134</v>
      </c>
      <c r="Q4" s="26">
        <f t="shared" ref="Q4:Q22" si="3">SUM(O4:P4)</f>
        <v>211</v>
      </c>
      <c r="S4" s="26">
        <v>2013</v>
      </c>
      <c r="T4" s="32" t="s">
        <v>36</v>
      </c>
      <c r="U4" s="29">
        <v>148</v>
      </c>
      <c r="V4" s="29">
        <v>115</v>
      </c>
      <c r="W4" s="26">
        <f t="shared" ref="W4:W22" si="4">SUM(U4:V4)</f>
        <v>263</v>
      </c>
      <c r="Y4" s="26">
        <v>2014</v>
      </c>
      <c r="Z4" s="32" t="s">
        <v>36</v>
      </c>
      <c r="AA4" s="30">
        <v>164</v>
      </c>
      <c r="AB4" s="30">
        <v>102</v>
      </c>
      <c r="AC4" s="26">
        <f t="shared" si="0"/>
        <v>266</v>
      </c>
      <c r="AE4" s="26">
        <v>2015</v>
      </c>
      <c r="AF4" s="32" t="s">
        <v>36</v>
      </c>
      <c r="AG4" s="29">
        <v>106</v>
      </c>
      <c r="AH4" s="29">
        <v>75</v>
      </c>
      <c r="AI4" s="26">
        <f t="shared" ref="AI4:AI22" si="5">SUM(AG4:AH4)</f>
        <v>181</v>
      </c>
      <c r="AK4" s="26">
        <v>2016</v>
      </c>
      <c r="AL4" s="32" t="s">
        <v>36</v>
      </c>
      <c r="AM4" s="29">
        <v>78</v>
      </c>
      <c r="AN4" s="29">
        <v>70</v>
      </c>
      <c r="AO4" s="26">
        <f t="shared" ref="AO4:AO22" si="6">SUM(AM4:AN4)</f>
        <v>148</v>
      </c>
      <c r="AQ4" s="26">
        <v>2017</v>
      </c>
      <c r="AR4" s="32" t="s">
        <v>36</v>
      </c>
      <c r="AS4" s="29">
        <v>66</v>
      </c>
      <c r="AT4" s="29">
        <v>84</v>
      </c>
      <c r="AU4" s="26">
        <f t="shared" ref="AU4:AU22" si="7">SUM(AS4:AT4)</f>
        <v>150</v>
      </c>
      <c r="AW4" s="26">
        <v>2018</v>
      </c>
      <c r="AX4" s="32" t="s">
        <v>36</v>
      </c>
      <c r="AY4" s="29">
        <v>48</v>
      </c>
      <c r="AZ4" s="31">
        <v>22</v>
      </c>
      <c r="BA4" s="31">
        <f t="shared" ref="BA4:BA22" si="8">SUM(AY4:AZ4)</f>
        <v>70</v>
      </c>
      <c r="BC4" s="26">
        <v>2019</v>
      </c>
      <c r="BD4" s="32" t="s">
        <v>36</v>
      </c>
      <c r="BE4" s="31">
        <v>26</v>
      </c>
    </row>
    <row r="5" spans="1:59" x14ac:dyDescent="0.25">
      <c r="A5" s="26">
        <v>2010</v>
      </c>
      <c r="B5" s="32" t="s">
        <v>37</v>
      </c>
      <c r="C5" s="27">
        <v>1363</v>
      </c>
      <c r="D5" s="27">
        <v>555</v>
      </c>
      <c r="E5" s="26">
        <f t="shared" si="1"/>
        <v>1918</v>
      </c>
      <c r="G5" s="26">
        <v>2011</v>
      </c>
      <c r="H5" s="32" t="s">
        <v>37</v>
      </c>
      <c r="I5" s="29">
        <v>1533</v>
      </c>
      <c r="J5" s="29">
        <v>1488</v>
      </c>
      <c r="K5" s="26">
        <f t="shared" si="2"/>
        <v>3021</v>
      </c>
      <c r="M5" s="26">
        <v>2012</v>
      </c>
      <c r="N5" s="32" t="s">
        <v>37</v>
      </c>
      <c r="O5" s="29">
        <v>1162</v>
      </c>
      <c r="P5" s="29">
        <v>1071</v>
      </c>
      <c r="Q5" s="26">
        <f t="shared" si="3"/>
        <v>2233</v>
      </c>
      <c r="S5" s="26">
        <v>2013</v>
      </c>
      <c r="T5" s="32" t="s">
        <v>37</v>
      </c>
      <c r="U5" s="29">
        <v>690</v>
      </c>
      <c r="V5" s="29">
        <v>709</v>
      </c>
      <c r="W5" s="26">
        <f t="shared" si="4"/>
        <v>1399</v>
      </c>
      <c r="Y5" s="26">
        <v>2014</v>
      </c>
      <c r="Z5" s="32" t="s">
        <v>37</v>
      </c>
      <c r="AA5" s="30">
        <v>626</v>
      </c>
      <c r="AB5" s="30">
        <v>387</v>
      </c>
      <c r="AC5" s="26">
        <f t="shared" si="0"/>
        <v>1013</v>
      </c>
      <c r="AE5" s="26">
        <v>2015</v>
      </c>
      <c r="AF5" s="32" t="s">
        <v>37</v>
      </c>
      <c r="AG5" s="29">
        <v>429</v>
      </c>
      <c r="AH5" s="29">
        <v>363</v>
      </c>
      <c r="AI5" s="26">
        <f t="shared" si="5"/>
        <v>792</v>
      </c>
      <c r="AK5" s="26">
        <v>2016</v>
      </c>
      <c r="AL5" s="32" t="s">
        <v>37</v>
      </c>
      <c r="AM5" s="29">
        <v>370</v>
      </c>
      <c r="AN5" s="29">
        <v>264</v>
      </c>
      <c r="AO5" s="26">
        <f t="shared" si="6"/>
        <v>634</v>
      </c>
      <c r="AQ5" s="26">
        <v>2017</v>
      </c>
      <c r="AR5" s="32" t="s">
        <v>37</v>
      </c>
      <c r="AS5" s="29">
        <v>258</v>
      </c>
      <c r="AT5" s="29">
        <v>352</v>
      </c>
      <c r="AU5" s="26">
        <f t="shared" si="7"/>
        <v>610</v>
      </c>
      <c r="AW5" s="26">
        <v>2018</v>
      </c>
      <c r="AX5" s="32" t="s">
        <v>37</v>
      </c>
      <c r="AY5" s="29">
        <v>195</v>
      </c>
      <c r="AZ5" s="31">
        <v>120</v>
      </c>
      <c r="BA5" s="31">
        <f t="shared" si="8"/>
        <v>315</v>
      </c>
      <c r="BC5" s="26">
        <v>2019</v>
      </c>
      <c r="BD5" s="32" t="s">
        <v>37</v>
      </c>
      <c r="BE5" s="31">
        <v>124</v>
      </c>
    </row>
    <row r="6" spans="1:59" x14ac:dyDescent="0.25">
      <c r="A6" s="26">
        <v>2010</v>
      </c>
      <c r="B6" s="32" t="s">
        <v>39</v>
      </c>
      <c r="C6" s="27">
        <v>161</v>
      </c>
      <c r="D6" s="27">
        <v>64</v>
      </c>
      <c r="E6" s="26">
        <f t="shared" si="1"/>
        <v>225</v>
      </c>
      <c r="G6" s="26">
        <v>2011</v>
      </c>
      <c r="H6" s="32" t="s">
        <v>39</v>
      </c>
      <c r="I6" s="29">
        <v>214</v>
      </c>
      <c r="J6" s="29">
        <v>163</v>
      </c>
      <c r="K6" s="26">
        <f t="shared" si="2"/>
        <v>377</v>
      </c>
      <c r="M6" s="26">
        <v>2012</v>
      </c>
      <c r="N6" s="32" t="s">
        <v>39</v>
      </c>
      <c r="O6" s="29">
        <v>164</v>
      </c>
      <c r="P6" s="29">
        <v>187</v>
      </c>
      <c r="Q6" s="26">
        <f t="shared" si="3"/>
        <v>351</v>
      </c>
      <c r="S6" s="26">
        <v>2013</v>
      </c>
      <c r="T6" s="32" t="s">
        <v>39</v>
      </c>
      <c r="U6" s="29">
        <v>140</v>
      </c>
      <c r="V6" s="29">
        <v>163</v>
      </c>
      <c r="W6" s="26">
        <f t="shared" si="4"/>
        <v>303</v>
      </c>
      <c r="Y6" s="26">
        <v>2014</v>
      </c>
      <c r="Z6" s="32" t="s">
        <v>39</v>
      </c>
      <c r="AA6" s="30">
        <v>175</v>
      </c>
      <c r="AB6" s="30">
        <v>178</v>
      </c>
      <c r="AC6" s="26">
        <f t="shared" si="0"/>
        <v>353</v>
      </c>
      <c r="AE6" s="26">
        <v>2015</v>
      </c>
      <c r="AF6" s="32" t="s">
        <v>39</v>
      </c>
      <c r="AG6" s="29">
        <v>230</v>
      </c>
      <c r="AH6" s="29">
        <v>136</v>
      </c>
      <c r="AI6" s="26">
        <f t="shared" si="5"/>
        <v>366</v>
      </c>
      <c r="AK6" s="26">
        <v>2016</v>
      </c>
      <c r="AL6" s="32" t="s">
        <v>39</v>
      </c>
      <c r="AM6" s="29">
        <v>169</v>
      </c>
      <c r="AN6" s="29">
        <v>111</v>
      </c>
      <c r="AO6" s="26">
        <f t="shared" si="6"/>
        <v>280</v>
      </c>
      <c r="AQ6" s="26">
        <v>2017</v>
      </c>
      <c r="AR6" s="32" t="s">
        <v>39</v>
      </c>
      <c r="AS6" s="29">
        <v>88</v>
      </c>
      <c r="AT6" s="29">
        <v>109</v>
      </c>
      <c r="AU6" s="26">
        <f t="shared" si="7"/>
        <v>197</v>
      </c>
      <c r="AW6" s="26">
        <v>2018</v>
      </c>
      <c r="AX6" s="32" t="s">
        <v>39</v>
      </c>
      <c r="AY6" s="29">
        <v>66</v>
      </c>
      <c r="AZ6" s="31">
        <v>36</v>
      </c>
      <c r="BA6" s="31">
        <f t="shared" si="8"/>
        <v>102</v>
      </c>
      <c r="BC6" s="26">
        <v>2019</v>
      </c>
      <c r="BD6" s="32" t="s">
        <v>39</v>
      </c>
      <c r="BE6" s="31">
        <v>36</v>
      </c>
    </row>
    <row r="7" spans="1:59" x14ac:dyDescent="0.25">
      <c r="A7" s="26">
        <v>2010</v>
      </c>
      <c r="B7" s="32" t="s">
        <v>40</v>
      </c>
      <c r="C7" s="27">
        <v>258</v>
      </c>
      <c r="D7" s="27">
        <v>93</v>
      </c>
      <c r="E7" s="26">
        <f t="shared" si="1"/>
        <v>351</v>
      </c>
      <c r="G7" s="26">
        <v>2011</v>
      </c>
      <c r="H7" s="32" t="s">
        <v>40</v>
      </c>
      <c r="I7" s="29">
        <v>409</v>
      </c>
      <c r="J7" s="29">
        <v>359</v>
      </c>
      <c r="K7" s="26">
        <f t="shared" si="2"/>
        <v>768</v>
      </c>
      <c r="M7" s="26">
        <v>2012</v>
      </c>
      <c r="N7" s="32" t="s">
        <v>40</v>
      </c>
      <c r="O7" s="29">
        <v>347</v>
      </c>
      <c r="P7" s="29">
        <v>506</v>
      </c>
      <c r="Q7" s="26">
        <f t="shared" si="3"/>
        <v>853</v>
      </c>
      <c r="S7" s="26">
        <v>2013</v>
      </c>
      <c r="T7" s="32" t="s">
        <v>40</v>
      </c>
      <c r="U7" s="29">
        <v>351</v>
      </c>
      <c r="V7" s="29">
        <v>437</v>
      </c>
      <c r="W7" s="26">
        <f t="shared" si="4"/>
        <v>788</v>
      </c>
      <c r="Y7" s="26">
        <v>2014</v>
      </c>
      <c r="Z7" s="32" t="s">
        <v>40</v>
      </c>
      <c r="AA7" s="30">
        <v>473</v>
      </c>
      <c r="AB7" s="30">
        <v>164</v>
      </c>
      <c r="AC7" s="26">
        <f t="shared" si="0"/>
        <v>637</v>
      </c>
      <c r="AE7" s="26">
        <v>2015</v>
      </c>
      <c r="AF7" s="32" t="s">
        <v>40</v>
      </c>
      <c r="AG7" s="29">
        <v>333</v>
      </c>
      <c r="AH7" s="29">
        <v>239</v>
      </c>
      <c r="AI7" s="26">
        <f t="shared" si="5"/>
        <v>572</v>
      </c>
      <c r="AK7" s="26">
        <v>2016</v>
      </c>
      <c r="AL7" s="32" t="s">
        <v>40</v>
      </c>
      <c r="AM7" s="29">
        <v>226</v>
      </c>
      <c r="AN7" s="29">
        <v>241</v>
      </c>
      <c r="AO7" s="26">
        <f t="shared" si="6"/>
        <v>467</v>
      </c>
      <c r="AQ7" s="26">
        <v>2017</v>
      </c>
      <c r="AR7" s="32" t="s">
        <v>40</v>
      </c>
      <c r="AS7" s="29">
        <v>320</v>
      </c>
      <c r="AT7" s="29">
        <v>267</v>
      </c>
      <c r="AU7" s="26">
        <f t="shared" si="7"/>
        <v>587</v>
      </c>
      <c r="AW7" s="26">
        <v>2018</v>
      </c>
      <c r="AX7" s="32" t="s">
        <v>40</v>
      </c>
      <c r="AY7" s="29">
        <v>197</v>
      </c>
      <c r="AZ7" s="31">
        <v>131</v>
      </c>
      <c r="BA7" s="31">
        <f t="shared" si="8"/>
        <v>328</v>
      </c>
      <c r="BC7" s="26">
        <v>2019</v>
      </c>
      <c r="BD7" s="32" t="s">
        <v>40</v>
      </c>
      <c r="BE7" s="31">
        <v>128</v>
      </c>
    </row>
    <row r="8" spans="1:59" x14ac:dyDescent="0.25">
      <c r="A8" s="26">
        <v>2010</v>
      </c>
      <c r="B8" s="32" t="s">
        <v>41</v>
      </c>
      <c r="C8" s="27">
        <v>273</v>
      </c>
      <c r="D8" s="27">
        <v>126</v>
      </c>
      <c r="E8" s="26">
        <f t="shared" si="1"/>
        <v>399</v>
      </c>
      <c r="G8" s="26">
        <v>2011</v>
      </c>
      <c r="H8" s="32" t="s">
        <v>41</v>
      </c>
      <c r="I8" s="29">
        <v>483</v>
      </c>
      <c r="J8" s="29">
        <v>449</v>
      </c>
      <c r="K8" s="26">
        <f t="shared" si="2"/>
        <v>932</v>
      </c>
      <c r="M8" s="26">
        <v>2012</v>
      </c>
      <c r="N8" s="32" t="s">
        <v>41</v>
      </c>
      <c r="O8" s="29">
        <v>361</v>
      </c>
      <c r="P8" s="29">
        <v>473</v>
      </c>
      <c r="Q8" s="26">
        <f t="shared" si="3"/>
        <v>834</v>
      </c>
      <c r="S8" s="26">
        <v>2013</v>
      </c>
      <c r="T8" s="32" t="s">
        <v>41</v>
      </c>
      <c r="U8" s="29">
        <v>492</v>
      </c>
      <c r="V8" s="29">
        <v>595</v>
      </c>
      <c r="W8" s="26">
        <f t="shared" si="4"/>
        <v>1087</v>
      </c>
      <c r="Y8" s="26">
        <v>2014</v>
      </c>
      <c r="Z8" s="32" t="s">
        <v>41</v>
      </c>
      <c r="AA8" s="30">
        <v>395</v>
      </c>
      <c r="AB8" s="30">
        <v>322</v>
      </c>
      <c r="AC8" s="26">
        <f t="shared" si="0"/>
        <v>717</v>
      </c>
      <c r="AE8" s="26">
        <v>2015</v>
      </c>
      <c r="AF8" s="32" t="s">
        <v>41</v>
      </c>
      <c r="AG8" s="29">
        <v>351</v>
      </c>
      <c r="AH8" s="29">
        <v>287</v>
      </c>
      <c r="AI8" s="26">
        <f t="shared" si="5"/>
        <v>638</v>
      </c>
      <c r="AK8" s="26">
        <v>2016</v>
      </c>
      <c r="AL8" s="32" t="s">
        <v>41</v>
      </c>
      <c r="AM8" s="29">
        <v>249</v>
      </c>
      <c r="AN8" s="29">
        <v>236</v>
      </c>
      <c r="AO8" s="26">
        <f t="shared" si="6"/>
        <v>485</v>
      </c>
      <c r="AQ8" s="26">
        <v>2017</v>
      </c>
      <c r="AR8" s="32" t="s">
        <v>41</v>
      </c>
      <c r="AS8" s="29">
        <v>226</v>
      </c>
      <c r="AT8" s="29">
        <v>313</v>
      </c>
      <c r="AU8" s="26">
        <f t="shared" si="7"/>
        <v>539</v>
      </c>
      <c r="AW8" s="26">
        <v>2018</v>
      </c>
      <c r="AX8" s="32" t="s">
        <v>41</v>
      </c>
      <c r="AY8" s="26">
        <v>173</v>
      </c>
      <c r="AZ8" s="31">
        <v>104</v>
      </c>
      <c r="BA8" s="31">
        <f t="shared" si="8"/>
        <v>277</v>
      </c>
      <c r="BC8" s="26">
        <v>2019</v>
      </c>
      <c r="BD8" s="32" t="s">
        <v>41</v>
      </c>
      <c r="BE8" s="31">
        <v>148</v>
      </c>
    </row>
    <row r="9" spans="1:59" x14ac:dyDescent="0.25">
      <c r="A9" s="26">
        <v>2010</v>
      </c>
      <c r="B9" s="32" t="s">
        <v>42</v>
      </c>
      <c r="C9" s="27">
        <v>69</v>
      </c>
      <c r="D9" s="27">
        <v>41</v>
      </c>
      <c r="E9" s="26">
        <f t="shared" si="1"/>
        <v>110</v>
      </c>
      <c r="G9" s="26">
        <v>2011</v>
      </c>
      <c r="H9" s="32" t="s">
        <v>42</v>
      </c>
      <c r="I9" s="29">
        <v>102</v>
      </c>
      <c r="J9" s="29">
        <v>121</v>
      </c>
      <c r="K9" s="26">
        <f t="shared" si="2"/>
        <v>223</v>
      </c>
      <c r="M9" s="26">
        <v>2012</v>
      </c>
      <c r="N9" s="32" t="s">
        <v>42</v>
      </c>
      <c r="O9" s="29">
        <v>91</v>
      </c>
      <c r="P9" s="29">
        <v>169</v>
      </c>
      <c r="Q9" s="26">
        <f t="shared" si="3"/>
        <v>260</v>
      </c>
      <c r="S9" s="26">
        <v>2013</v>
      </c>
      <c r="T9" s="32" t="s">
        <v>42</v>
      </c>
      <c r="U9" s="29">
        <v>94</v>
      </c>
      <c r="V9" s="29">
        <v>119</v>
      </c>
      <c r="W9" s="26">
        <f t="shared" si="4"/>
        <v>213</v>
      </c>
      <c r="Y9" s="26">
        <v>2014</v>
      </c>
      <c r="Z9" s="32" t="s">
        <v>42</v>
      </c>
      <c r="AA9" s="30">
        <v>106</v>
      </c>
      <c r="AB9" s="30">
        <v>69</v>
      </c>
      <c r="AC9" s="26">
        <f t="shared" si="0"/>
        <v>175</v>
      </c>
      <c r="AE9" s="26">
        <v>2015</v>
      </c>
      <c r="AF9" s="32" t="s">
        <v>42</v>
      </c>
      <c r="AG9" s="29">
        <v>97</v>
      </c>
      <c r="AH9" s="29">
        <v>84</v>
      </c>
      <c r="AI9" s="26">
        <f t="shared" si="5"/>
        <v>181</v>
      </c>
      <c r="AK9" s="26">
        <v>2016</v>
      </c>
      <c r="AL9" s="32" t="s">
        <v>42</v>
      </c>
      <c r="AM9" s="29">
        <v>65</v>
      </c>
      <c r="AN9" s="29">
        <v>74</v>
      </c>
      <c r="AO9" s="26">
        <f t="shared" si="6"/>
        <v>139</v>
      </c>
      <c r="AQ9" s="26">
        <v>2017</v>
      </c>
      <c r="AR9" s="32" t="s">
        <v>42</v>
      </c>
      <c r="AS9" s="29">
        <v>84</v>
      </c>
      <c r="AT9" s="29">
        <v>85</v>
      </c>
      <c r="AU9" s="26">
        <f t="shared" si="7"/>
        <v>169</v>
      </c>
      <c r="AW9" s="26">
        <v>2018</v>
      </c>
      <c r="AX9" s="32" t="s">
        <v>42</v>
      </c>
      <c r="AY9" s="26">
        <v>51</v>
      </c>
      <c r="AZ9" s="31">
        <v>26</v>
      </c>
      <c r="BA9" s="31">
        <f t="shared" si="8"/>
        <v>77</v>
      </c>
      <c r="BC9" s="26">
        <v>2019</v>
      </c>
      <c r="BD9" s="32" t="s">
        <v>42</v>
      </c>
      <c r="BE9" s="31">
        <v>26</v>
      </c>
    </row>
    <row r="10" spans="1:59" x14ac:dyDescent="0.25">
      <c r="A10" s="26">
        <v>2010</v>
      </c>
      <c r="B10" s="32" t="s">
        <v>43</v>
      </c>
      <c r="C10" s="27">
        <v>873</v>
      </c>
      <c r="D10" s="27">
        <v>344</v>
      </c>
      <c r="E10" s="26">
        <f t="shared" si="1"/>
        <v>1217</v>
      </c>
      <c r="G10" s="26">
        <v>2011</v>
      </c>
      <c r="H10" s="32" t="s">
        <v>43</v>
      </c>
      <c r="I10" s="29">
        <v>1292</v>
      </c>
      <c r="J10" s="29">
        <v>1015</v>
      </c>
      <c r="K10" s="26">
        <f t="shared" si="2"/>
        <v>2307</v>
      </c>
      <c r="M10" s="26">
        <v>2012</v>
      </c>
      <c r="N10" s="32" t="s">
        <v>43</v>
      </c>
      <c r="O10" s="29">
        <v>899</v>
      </c>
      <c r="P10" s="29">
        <v>916</v>
      </c>
      <c r="Q10" s="26">
        <f t="shared" si="3"/>
        <v>1815</v>
      </c>
      <c r="S10" s="26">
        <v>2013</v>
      </c>
      <c r="T10" s="32" t="s">
        <v>43</v>
      </c>
      <c r="U10" s="29">
        <v>789</v>
      </c>
      <c r="V10" s="29">
        <v>853</v>
      </c>
      <c r="W10" s="26">
        <f t="shared" si="4"/>
        <v>1642</v>
      </c>
      <c r="Y10" s="26">
        <v>2014</v>
      </c>
      <c r="Z10" s="32" t="s">
        <v>43</v>
      </c>
      <c r="AA10" s="30">
        <v>869</v>
      </c>
      <c r="AB10" s="30">
        <v>632</v>
      </c>
      <c r="AC10" s="26">
        <f t="shared" si="0"/>
        <v>1501</v>
      </c>
      <c r="AE10" s="26">
        <v>2015</v>
      </c>
      <c r="AF10" s="32" t="s">
        <v>43</v>
      </c>
      <c r="AG10" s="29">
        <v>779</v>
      </c>
      <c r="AH10" s="29">
        <v>700</v>
      </c>
      <c r="AI10" s="26">
        <f t="shared" si="5"/>
        <v>1479</v>
      </c>
      <c r="AK10" s="26">
        <v>2016</v>
      </c>
      <c r="AL10" s="32" t="s">
        <v>43</v>
      </c>
      <c r="AM10" s="29">
        <v>681</v>
      </c>
      <c r="AN10" s="29">
        <v>603</v>
      </c>
      <c r="AO10" s="26">
        <f t="shared" si="6"/>
        <v>1284</v>
      </c>
      <c r="AQ10" s="26">
        <v>2017</v>
      </c>
      <c r="AR10" s="32" t="s">
        <v>43</v>
      </c>
      <c r="AS10" s="29">
        <v>476</v>
      </c>
      <c r="AT10" s="29">
        <v>739</v>
      </c>
      <c r="AU10" s="26">
        <f t="shared" si="7"/>
        <v>1215</v>
      </c>
      <c r="AW10" s="26">
        <v>2018</v>
      </c>
      <c r="AX10" s="32" t="s">
        <v>43</v>
      </c>
      <c r="AY10" s="26">
        <v>395</v>
      </c>
      <c r="AZ10" s="31">
        <v>275</v>
      </c>
      <c r="BA10" s="31">
        <f t="shared" si="8"/>
        <v>670</v>
      </c>
      <c r="BC10" s="26">
        <v>2019</v>
      </c>
      <c r="BD10" s="32" t="s">
        <v>43</v>
      </c>
      <c r="BE10" s="31">
        <v>236</v>
      </c>
    </row>
    <row r="11" spans="1:59" x14ac:dyDescent="0.25">
      <c r="A11" s="26">
        <v>2010</v>
      </c>
      <c r="B11" s="32" t="s">
        <v>38</v>
      </c>
      <c r="C11" s="27">
        <v>42</v>
      </c>
      <c r="D11" s="27">
        <v>20</v>
      </c>
      <c r="E11" s="26">
        <f t="shared" si="1"/>
        <v>62</v>
      </c>
      <c r="G11" s="26">
        <v>2011</v>
      </c>
      <c r="H11" s="32" t="s">
        <v>38</v>
      </c>
      <c r="I11" s="29">
        <v>30</v>
      </c>
      <c r="J11" s="29">
        <v>29</v>
      </c>
      <c r="K11" s="26">
        <f t="shared" si="2"/>
        <v>59</v>
      </c>
      <c r="M11" s="26">
        <v>2012</v>
      </c>
      <c r="N11" s="32" t="s">
        <v>38</v>
      </c>
      <c r="O11" s="29">
        <v>10</v>
      </c>
      <c r="P11" s="29">
        <v>25</v>
      </c>
      <c r="Q11" s="26">
        <f t="shared" si="3"/>
        <v>35</v>
      </c>
      <c r="S11" s="26">
        <v>2013</v>
      </c>
      <c r="T11" s="32" t="s">
        <v>38</v>
      </c>
      <c r="U11" s="29">
        <v>12</v>
      </c>
      <c r="V11" s="29">
        <v>18</v>
      </c>
      <c r="W11" s="26">
        <f t="shared" si="4"/>
        <v>30</v>
      </c>
      <c r="Y11" s="26">
        <v>2014</v>
      </c>
      <c r="Z11" s="32" t="s">
        <v>38</v>
      </c>
      <c r="AA11" s="30">
        <v>29</v>
      </c>
      <c r="AB11" s="30">
        <v>14</v>
      </c>
      <c r="AC11" s="26">
        <f t="shared" si="0"/>
        <v>43</v>
      </c>
      <c r="AE11" s="26">
        <v>2015</v>
      </c>
      <c r="AF11" s="32" t="s">
        <v>38</v>
      </c>
      <c r="AG11" s="29">
        <v>19</v>
      </c>
      <c r="AH11" s="29">
        <v>18</v>
      </c>
      <c r="AI11" s="26">
        <f t="shared" si="5"/>
        <v>37</v>
      </c>
      <c r="AK11" s="26">
        <v>2016</v>
      </c>
      <c r="AL11" s="32" t="s">
        <v>38</v>
      </c>
      <c r="AM11" s="29">
        <v>13</v>
      </c>
      <c r="AN11" s="29">
        <v>48</v>
      </c>
      <c r="AO11" s="26">
        <f t="shared" si="6"/>
        <v>61</v>
      </c>
      <c r="AQ11" s="26">
        <v>2017</v>
      </c>
      <c r="AR11" s="32" t="s">
        <v>38</v>
      </c>
      <c r="AS11" s="29">
        <v>22</v>
      </c>
      <c r="AT11" s="29">
        <v>36</v>
      </c>
      <c r="AU11" s="26">
        <f t="shared" si="7"/>
        <v>58</v>
      </c>
      <c r="AW11" s="26">
        <v>2018</v>
      </c>
      <c r="AX11" s="32" t="s">
        <v>38</v>
      </c>
      <c r="AY11" s="26">
        <v>20</v>
      </c>
      <c r="AZ11" s="31">
        <v>10</v>
      </c>
      <c r="BA11" s="31">
        <f t="shared" si="8"/>
        <v>30</v>
      </c>
      <c r="BC11" s="26">
        <v>2019</v>
      </c>
      <c r="BD11" s="32" t="s">
        <v>38</v>
      </c>
      <c r="BE11" s="31">
        <v>13</v>
      </c>
    </row>
    <row r="12" spans="1:59" x14ac:dyDescent="0.25">
      <c r="A12" s="26">
        <v>2010</v>
      </c>
      <c r="B12" s="32" t="s">
        <v>44</v>
      </c>
      <c r="C12" s="27">
        <v>28</v>
      </c>
      <c r="D12" s="27">
        <v>15</v>
      </c>
      <c r="E12" s="26">
        <f t="shared" si="1"/>
        <v>43</v>
      </c>
      <c r="G12" s="26">
        <v>2011</v>
      </c>
      <c r="H12" s="32" t="s">
        <v>44</v>
      </c>
      <c r="I12" s="29">
        <v>105</v>
      </c>
      <c r="J12" s="29">
        <v>62</v>
      </c>
      <c r="K12" s="26">
        <f t="shared" si="2"/>
        <v>167</v>
      </c>
      <c r="M12" s="26">
        <v>2012</v>
      </c>
      <c r="N12" s="32" t="s">
        <v>44</v>
      </c>
      <c r="O12" s="29">
        <v>59</v>
      </c>
      <c r="P12" s="29">
        <v>84</v>
      </c>
      <c r="Q12" s="26">
        <f t="shared" si="3"/>
        <v>143</v>
      </c>
      <c r="S12" s="26">
        <v>2013</v>
      </c>
      <c r="T12" s="32" t="s">
        <v>44</v>
      </c>
      <c r="U12" s="29">
        <v>78</v>
      </c>
      <c r="V12" s="29">
        <v>63</v>
      </c>
      <c r="W12" s="26">
        <f t="shared" si="4"/>
        <v>141</v>
      </c>
      <c r="Y12" s="26">
        <v>2014</v>
      </c>
      <c r="Z12" s="32" t="s">
        <v>44</v>
      </c>
      <c r="AA12" s="30">
        <v>120</v>
      </c>
      <c r="AB12" s="30">
        <v>51</v>
      </c>
      <c r="AC12" s="26">
        <f t="shared" si="0"/>
        <v>171</v>
      </c>
      <c r="AE12" s="26">
        <v>2015</v>
      </c>
      <c r="AF12" s="32" t="s">
        <v>44</v>
      </c>
      <c r="AG12" s="29">
        <v>80</v>
      </c>
      <c r="AH12" s="29">
        <v>42</v>
      </c>
      <c r="AI12" s="26">
        <f t="shared" si="5"/>
        <v>122</v>
      </c>
      <c r="AK12" s="26">
        <v>2016</v>
      </c>
      <c r="AL12" s="32" t="s">
        <v>44</v>
      </c>
      <c r="AM12" s="29">
        <v>54</v>
      </c>
      <c r="AN12" s="29">
        <v>77</v>
      </c>
      <c r="AO12" s="26">
        <f t="shared" si="6"/>
        <v>131</v>
      </c>
      <c r="AQ12" s="26">
        <v>2017</v>
      </c>
      <c r="AR12" s="32" t="s">
        <v>44</v>
      </c>
      <c r="AS12" s="29">
        <v>62</v>
      </c>
      <c r="AT12" s="29">
        <v>46</v>
      </c>
      <c r="AU12" s="26">
        <f t="shared" si="7"/>
        <v>108</v>
      </c>
      <c r="AW12" s="26">
        <v>2018</v>
      </c>
      <c r="AX12" s="32" t="s">
        <v>44</v>
      </c>
      <c r="AY12" s="26">
        <v>34</v>
      </c>
      <c r="AZ12" s="31">
        <v>27</v>
      </c>
      <c r="BA12" s="31">
        <f t="shared" si="8"/>
        <v>61</v>
      </c>
      <c r="BC12" s="26">
        <v>2019</v>
      </c>
      <c r="BD12" s="32" t="s">
        <v>44</v>
      </c>
      <c r="BE12" s="31">
        <v>37</v>
      </c>
    </row>
    <row r="13" spans="1:59" x14ac:dyDescent="0.25">
      <c r="A13" s="26">
        <v>2010</v>
      </c>
      <c r="B13" s="32" t="s">
        <v>45</v>
      </c>
      <c r="C13" s="27">
        <v>119</v>
      </c>
      <c r="D13" s="27">
        <v>56</v>
      </c>
      <c r="E13" s="26">
        <f t="shared" si="1"/>
        <v>175</v>
      </c>
      <c r="G13" s="26">
        <v>2011</v>
      </c>
      <c r="H13" s="32" t="s">
        <v>45</v>
      </c>
      <c r="I13" s="29">
        <v>145</v>
      </c>
      <c r="J13" s="29">
        <v>122</v>
      </c>
      <c r="K13" s="26">
        <f t="shared" si="2"/>
        <v>267</v>
      </c>
      <c r="M13" s="26">
        <v>2012</v>
      </c>
      <c r="N13" s="32" t="s">
        <v>45</v>
      </c>
      <c r="O13" s="29">
        <v>157</v>
      </c>
      <c r="P13" s="29">
        <v>242</v>
      </c>
      <c r="Q13" s="26">
        <f t="shared" si="3"/>
        <v>399</v>
      </c>
      <c r="S13" s="26">
        <v>2013</v>
      </c>
      <c r="T13" s="32" t="s">
        <v>45</v>
      </c>
      <c r="U13" s="29">
        <v>264</v>
      </c>
      <c r="V13" s="29">
        <v>190</v>
      </c>
      <c r="W13" s="26">
        <f t="shared" si="4"/>
        <v>454</v>
      </c>
      <c r="Y13" s="26">
        <v>2014</v>
      </c>
      <c r="Z13" s="32" t="s">
        <v>45</v>
      </c>
      <c r="AA13" s="30">
        <v>199</v>
      </c>
      <c r="AB13" s="30">
        <v>161</v>
      </c>
      <c r="AC13" s="26">
        <f t="shared" si="0"/>
        <v>360</v>
      </c>
      <c r="AE13" s="26">
        <v>2015</v>
      </c>
      <c r="AF13" s="32" t="s">
        <v>45</v>
      </c>
      <c r="AG13" s="29">
        <v>166</v>
      </c>
      <c r="AH13" s="29">
        <v>142</v>
      </c>
      <c r="AI13" s="26">
        <f t="shared" si="5"/>
        <v>308</v>
      </c>
      <c r="AK13" s="26">
        <v>2016</v>
      </c>
      <c r="AL13" s="32" t="s">
        <v>45</v>
      </c>
      <c r="AM13" s="29">
        <v>97</v>
      </c>
      <c r="AN13" s="29">
        <v>104</v>
      </c>
      <c r="AO13" s="26">
        <f t="shared" si="6"/>
        <v>201</v>
      </c>
      <c r="AQ13" s="26">
        <v>2017</v>
      </c>
      <c r="AR13" s="32" t="s">
        <v>45</v>
      </c>
      <c r="AS13" s="29">
        <v>95</v>
      </c>
      <c r="AT13" s="29">
        <v>155</v>
      </c>
      <c r="AU13" s="26">
        <f t="shared" si="7"/>
        <v>250</v>
      </c>
      <c r="AW13" s="26">
        <v>2018</v>
      </c>
      <c r="AX13" s="32" t="s">
        <v>45</v>
      </c>
      <c r="AY13" s="29">
        <v>86</v>
      </c>
      <c r="AZ13" s="31">
        <v>69</v>
      </c>
      <c r="BA13" s="31">
        <f t="shared" si="8"/>
        <v>155</v>
      </c>
      <c r="BC13" s="26">
        <v>2019</v>
      </c>
      <c r="BD13" s="32" t="s">
        <v>45</v>
      </c>
      <c r="BE13" s="31">
        <v>67</v>
      </c>
    </row>
    <row r="14" spans="1:59" x14ac:dyDescent="0.25">
      <c r="A14" s="26">
        <v>2010</v>
      </c>
      <c r="B14" s="32" t="s">
        <v>46</v>
      </c>
      <c r="C14" s="27">
        <v>416</v>
      </c>
      <c r="D14" s="27">
        <v>168</v>
      </c>
      <c r="E14" s="26">
        <f t="shared" si="1"/>
        <v>584</v>
      </c>
      <c r="G14" s="26">
        <v>2011</v>
      </c>
      <c r="H14" s="32" t="s">
        <v>46</v>
      </c>
      <c r="I14" s="29">
        <v>563</v>
      </c>
      <c r="J14" s="29">
        <v>494</v>
      </c>
      <c r="K14" s="26">
        <f t="shared" si="2"/>
        <v>1057</v>
      </c>
      <c r="M14" s="26">
        <v>2012</v>
      </c>
      <c r="N14" s="32" t="s">
        <v>46</v>
      </c>
      <c r="O14" s="29">
        <v>513</v>
      </c>
      <c r="P14" s="29">
        <v>442</v>
      </c>
      <c r="Q14" s="26">
        <f t="shared" si="3"/>
        <v>955</v>
      </c>
      <c r="S14" s="26">
        <v>2013</v>
      </c>
      <c r="T14" s="32" t="s">
        <v>46</v>
      </c>
      <c r="U14" s="29">
        <v>352</v>
      </c>
      <c r="V14" s="29">
        <v>406</v>
      </c>
      <c r="W14" s="26">
        <f t="shared" si="4"/>
        <v>758</v>
      </c>
      <c r="Y14" s="26">
        <v>2014</v>
      </c>
      <c r="Z14" s="32" t="s">
        <v>46</v>
      </c>
      <c r="AA14" s="30">
        <v>345</v>
      </c>
      <c r="AB14" s="30">
        <v>237</v>
      </c>
      <c r="AC14" s="26">
        <f t="shared" si="0"/>
        <v>582</v>
      </c>
      <c r="AE14" s="26">
        <v>2015</v>
      </c>
      <c r="AF14" s="32" t="s">
        <v>46</v>
      </c>
      <c r="AG14" s="29">
        <v>318</v>
      </c>
      <c r="AH14" s="29">
        <v>227</v>
      </c>
      <c r="AI14" s="26">
        <f t="shared" si="5"/>
        <v>545</v>
      </c>
      <c r="AK14" s="26">
        <v>2016</v>
      </c>
      <c r="AL14" s="32" t="s">
        <v>46</v>
      </c>
      <c r="AM14" s="29">
        <v>273</v>
      </c>
      <c r="AN14" s="29">
        <v>220</v>
      </c>
      <c r="AO14" s="26">
        <f t="shared" si="6"/>
        <v>493</v>
      </c>
      <c r="AQ14" s="26">
        <v>2017</v>
      </c>
      <c r="AR14" s="32" t="s">
        <v>46</v>
      </c>
      <c r="AS14" s="29">
        <v>222</v>
      </c>
      <c r="AT14" s="29">
        <v>214</v>
      </c>
      <c r="AU14" s="26">
        <f t="shared" si="7"/>
        <v>436</v>
      </c>
      <c r="AW14" s="26">
        <v>2018</v>
      </c>
      <c r="AX14" s="32" t="s">
        <v>46</v>
      </c>
      <c r="AY14" s="26">
        <v>117</v>
      </c>
      <c r="AZ14" s="31">
        <v>63</v>
      </c>
      <c r="BA14" s="31">
        <f t="shared" si="8"/>
        <v>180</v>
      </c>
      <c r="BC14" s="26">
        <v>2019</v>
      </c>
      <c r="BD14" s="32" t="s">
        <v>46</v>
      </c>
      <c r="BE14" s="31">
        <v>75</v>
      </c>
    </row>
    <row r="15" spans="1:59" x14ac:dyDescent="0.25">
      <c r="A15" s="26">
        <v>2010</v>
      </c>
      <c r="B15" s="32" t="s">
        <v>47</v>
      </c>
      <c r="C15" s="27">
        <v>164</v>
      </c>
      <c r="D15" s="27">
        <v>100</v>
      </c>
      <c r="E15" s="26">
        <f t="shared" si="1"/>
        <v>264</v>
      </c>
      <c r="G15" s="26">
        <v>2011</v>
      </c>
      <c r="H15" s="32" t="s">
        <v>47</v>
      </c>
      <c r="I15" s="29">
        <v>418</v>
      </c>
      <c r="J15" s="29">
        <v>341</v>
      </c>
      <c r="K15" s="26">
        <f t="shared" si="2"/>
        <v>759</v>
      </c>
      <c r="M15" s="26">
        <v>2012</v>
      </c>
      <c r="N15" s="32" t="s">
        <v>47</v>
      </c>
      <c r="O15" s="29">
        <v>270</v>
      </c>
      <c r="P15" s="29">
        <v>335</v>
      </c>
      <c r="Q15" s="26">
        <f t="shared" si="3"/>
        <v>605</v>
      </c>
      <c r="S15" s="26">
        <v>2013</v>
      </c>
      <c r="T15" s="32" t="s">
        <v>47</v>
      </c>
      <c r="U15" s="29">
        <v>229</v>
      </c>
      <c r="V15" s="29">
        <v>285</v>
      </c>
      <c r="W15" s="26">
        <f t="shared" si="4"/>
        <v>514</v>
      </c>
      <c r="Y15" s="26">
        <v>2014</v>
      </c>
      <c r="Z15" s="32" t="s">
        <v>47</v>
      </c>
      <c r="AA15" s="30">
        <v>234</v>
      </c>
      <c r="AB15" s="30">
        <v>154</v>
      </c>
      <c r="AC15" s="26">
        <f t="shared" si="0"/>
        <v>388</v>
      </c>
      <c r="AE15" s="26">
        <v>2015</v>
      </c>
      <c r="AF15" s="32" t="s">
        <v>47</v>
      </c>
      <c r="AG15" s="29">
        <v>220</v>
      </c>
      <c r="AH15" s="29">
        <v>181</v>
      </c>
      <c r="AI15" s="26">
        <f t="shared" si="5"/>
        <v>401</v>
      </c>
      <c r="AK15" s="26">
        <v>2016</v>
      </c>
      <c r="AL15" s="32" t="s">
        <v>47</v>
      </c>
      <c r="AM15" s="29">
        <v>147</v>
      </c>
      <c r="AN15" s="29">
        <v>112</v>
      </c>
      <c r="AO15" s="26">
        <f t="shared" si="6"/>
        <v>259</v>
      </c>
      <c r="AQ15" s="26">
        <v>2017</v>
      </c>
      <c r="AR15" s="32" t="s">
        <v>47</v>
      </c>
      <c r="AS15" s="29">
        <v>155</v>
      </c>
      <c r="AT15" s="29">
        <v>168</v>
      </c>
      <c r="AU15" s="26">
        <f t="shared" si="7"/>
        <v>323</v>
      </c>
      <c r="AW15" s="26">
        <v>2018</v>
      </c>
      <c r="AX15" s="32" t="s">
        <v>47</v>
      </c>
      <c r="AY15" s="29">
        <v>149</v>
      </c>
      <c r="AZ15" s="31">
        <v>75</v>
      </c>
      <c r="BA15" s="31">
        <f t="shared" si="8"/>
        <v>224</v>
      </c>
      <c r="BC15" s="26">
        <v>2019</v>
      </c>
      <c r="BD15" s="32" t="s">
        <v>47</v>
      </c>
      <c r="BE15" s="31">
        <v>110</v>
      </c>
    </row>
    <row r="16" spans="1:59" x14ac:dyDescent="0.25">
      <c r="A16" s="26">
        <v>2010</v>
      </c>
      <c r="B16" s="32" t="s">
        <v>48</v>
      </c>
      <c r="C16" s="27">
        <v>63</v>
      </c>
      <c r="D16" s="27">
        <v>46</v>
      </c>
      <c r="E16" s="26">
        <f t="shared" si="1"/>
        <v>109</v>
      </c>
      <c r="G16" s="26">
        <v>2011</v>
      </c>
      <c r="H16" s="32" t="s">
        <v>48</v>
      </c>
      <c r="I16" s="29">
        <v>134</v>
      </c>
      <c r="J16" s="29">
        <v>126</v>
      </c>
      <c r="K16" s="26">
        <f t="shared" si="2"/>
        <v>260</v>
      </c>
      <c r="M16" s="26">
        <v>2012</v>
      </c>
      <c r="N16" s="32" t="s">
        <v>48</v>
      </c>
      <c r="O16" s="29">
        <v>104</v>
      </c>
      <c r="P16" s="29">
        <v>97</v>
      </c>
      <c r="Q16" s="26">
        <f t="shared" si="3"/>
        <v>201</v>
      </c>
      <c r="S16" s="26">
        <v>2013</v>
      </c>
      <c r="T16" s="32" t="s">
        <v>48</v>
      </c>
      <c r="U16" s="29">
        <v>143</v>
      </c>
      <c r="V16" s="29">
        <v>132</v>
      </c>
      <c r="W16" s="26">
        <f t="shared" si="4"/>
        <v>275</v>
      </c>
      <c r="Y16" s="26">
        <v>2014</v>
      </c>
      <c r="Z16" s="32" t="s">
        <v>48</v>
      </c>
      <c r="AA16" s="30">
        <v>193</v>
      </c>
      <c r="AB16" s="30">
        <v>120</v>
      </c>
      <c r="AC16" s="26">
        <f t="shared" si="0"/>
        <v>313</v>
      </c>
      <c r="AE16" s="26">
        <v>2015</v>
      </c>
      <c r="AF16" s="32" t="s">
        <v>48</v>
      </c>
      <c r="AG16" s="29">
        <v>124</v>
      </c>
      <c r="AH16" s="29">
        <v>123</v>
      </c>
      <c r="AI16" s="26">
        <f t="shared" si="5"/>
        <v>247</v>
      </c>
      <c r="AK16" s="26">
        <v>2016</v>
      </c>
      <c r="AL16" s="32" t="s">
        <v>48</v>
      </c>
      <c r="AM16" s="29">
        <v>113</v>
      </c>
      <c r="AN16" s="29">
        <v>146</v>
      </c>
      <c r="AO16" s="26">
        <f t="shared" si="6"/>
        <v>259</v>
      </c>
      <c r="AQ16" s="26">
        <v>2017</v>
      </c>
      <c r="AR16" s="32" t="s">
        <v>48</v>
      </c>
      <c r="AS16" s="29">
        <v>104</v>
      </c>
      <c r="AT16" s="29">
        <v>120</v>
      </c>
      <c r="AU16" s="26">
        <f t="shared" si="7"/>
        <v>224</v>
      </c>
      <c r="AW16" s="26">
        <v>2018</v>
      </c>
      <c r="AX16" s="32" t="s">
        <v>48</v>
      </c>
      <c r="AY16" s="29">
        <v>89</v>
      </c>
      <c r="AZ16" s="31">
        <v>45</v>
      </c>
      <c r="BA16" s="31">
        <f t="shared" si="8"/>
        <v>134</v>
      </c>
      <c r="BC16" s="26">
        <v>2019</v>
      </c>
      <c r="BD16" s="32" t="s">
        <v>48</v>
      </c>
      <c r="BE16" s="31">
        <v>42</v>
      </c>
    </row>
    <row r="17" spans="1:59" x14ac:dyDescent="0.25">
      <c r="A17" s="26">
        <v>2010</v>
      </c>
      <c r="B17" s="32" t="s">
        <v>50</v>
      </c>
      <c r="C17" s="27">
        <v>362</v>
      </c>
      <c r="D17" s="27">
        <v>147</v>
      </c>
      <c r="E17" s="26">
        <f t="shared" si="1"/>
        <v>509</v>
      </c>
      <c r="G17" s="26">
        <v>2011</v>
      </c>
      <c r="H17" s="32" t="s">
        <v>50</v>
      </c>
      <c r="I17" s="29">
        <v>447</v>
      </c>
      <c r="J17" s="29">
        <v>405</v>
      </c>
      <c r="K17" s="26">
        <f t="shared" si="2"/>
        <v>852</v>
      </c>
      <c r="M17" s="26">
        <v>2012</v>
      </c>
      <c r="N17" s="32" t="s">
        <v>50</v>
      </c>
      <c r="O17" s="29">
        <v>454</v>
      </c>
      <c r="P17" s="29">
        <v>540</v>
      </c>
      <c r="Q17" s="26">
        <f t="shared" si="3"/>
        <v>994</v>
      </c>
      <c r="S17" s="26">
        <v>2013</v>
      </c>
      <c r="T17" s="32" t="s">
        <v>50</v>
      </c>
      <c r="U17" s="29">
        <v>390</v>
      </c>
      <c r="V17" s="29">
        <v>463</v>
      </c>
      <c r="W17" s="26">
        <f t="shared" si="4"/>
        <v>853</v>
      </c>
      <c r="Y17" s="26">
        <v>2014</v>
      </c>
      <c r="Z17" s="32" t="s">
        <v>50</v>
      </c>
      <c r="AA17" s="30">
        <v>424</v>
      </c>
      <c r="AB17" s="30">
        <v>214</v>
      </c>
      <c r="AC17" s="26">
        <f t="shared" si="0"/>
        <v>638</v>
      </c>
      <c r="AE17" s="26">
        <v>2015</v>
      </c>
      <c r="AF17" s="32" t="s">
        <v>50</v>
      </c>
      <c r="AG17" s="29">
        <v>331</v>
      </c>
      <c r="AH17" s="29">
        <v>211</v>
      </c>
      <c r="AI17" s="26">
        <f t="shared" si="5"/>
        <v>542</v>
      </c>
      <c r="AK17" s="26">
        <v>2016</v>
      </c>
      <c r="AL17" s="32" t="s">
        <v>50</v>
      </c>
      <c r="AM17" s="29">
        <v>238</v>
      </c>
      <c r="AN17" s="29">
        <v>219</v>
      </c>
      <c r="AO17" s="26">
        <f t="shared" si="6"/>
        <v>457</v>
      </c>
      <c r="AQ17" s="26">
        <v>2017</v>
      </c>
      <c r="AR17" s="32" t="s">
        <v>50</v>
      </c>
      <c r="AS17" s="29">
        <v>240</v>
      </c>
      <c r="AT17" s="29">
        <v>299</v>
      </c>
      <c r="AU17" s="26">
        <f t="shared" si="7"/>
        <v>539</v>
      </c>
      <c r="AW17" s="26">
        <v>2018</v>
      </c>
      <c r="AX17" s="32" t="s">
        <v>50</v>
      </c>
      <c r="AY17" s="29">
        <v>181</v>
      </c>
      <c r="AZ17" s="31">
        <v>73</v>
      </c>
      <c r="BA17" s="31">
        <f t="shared" si="8"/>
        <v>254</v>
      </c>
      <c r="BC17" s="26">
        <v>2019</v>
      </c>
      <c r="BD17" s="32" t="s">
        <v>50</v>
      </c>
      <c r="BE17" s="31">
        <v>5</v>
      </c>
    </row>
    <row r="18" spans="1:59" x14ac:dyDescent="0.25">
      <c r="A18" s="26">
        <v>2010</v>
      </c>
      <c r="B18" s="32" t="s">
        <v>51</v>
      </c>
      <c r="C18" s="27">
        <v>256</v>
      </c>
      <c r="D18" s="27">
        <v>100</v>
      </c>
      <c r="E18" s="26">
        <f t="shared" si="1"/>
        <v>356</v>
      </c>
      <c r="G18" s="26">
        <v>2011</v>
      </c>
      <c r="H18" s="32" t="s">
        <v>51</v>
      </c>
      <c r="I18" s="29">
        <v>324</v>
      </c>
      <c r="J18" s="29">
        <v>417</v>
      </c>
      <c r="K18" s="26">
        <f t="shared" si="2"/>
        <v>741</v>
      </c>
      <c r="M18" s="26">
        <v>2012</v>
      </c>
      <c r="N18" s="32" t="s">
        <v>51</v>
      </c>
      <c r="O18" s="29">
        <v>228</v>
      </c>
      <c r="P18" s="29">
        <v>355</v>
      </c>
      <c r="Q18" s="26">
        <f t="shared" si="3"/>
        <v>583</v>
      </c>
      <c r="S18" s="26">
        <v>2013</v>
      </c>
      <c r="T18" s="32" t="s">
        <v>51</v>
      </c>
      <c r="U18" s="29">
        <v>418</v>
      </c>
      <c r="V18" s="29">
        <v>272</v>
      </c>
      <c r="W18" s="26">
        <f t="shared" si="4"/>
        <v>690</v>
      </c>
      <c r="Y18" s="26">
        <v>2014</v>
      </c>
      <c r="Z18" s="32" t="s">
        <v>51</v>
      </c>
      <c r="AA18" s="30">
        <v>373</v>
      </c>
      <c r="AB18" s="30">
        <v>319</v>
      </c>
      <c r="AC18" s="26">
        <f t="shared" si="0"/>
        <v>692</v>
      </c>
      <c r="AE18" s="26">
        <v>2015</v>
      </c>
      <c r="AF18" s="32" t="s">
        <v>51</v>
      </c>
      <c r="AG18" s="29">
        <v>509</v>
      </c>
      <c r="AH18" s="29">
        <v>409</v>
      </c>
      <c r="AI18" s="26">
        <f t="shared" si="5"/>
        <v>918</v>
      </c>
      <c r="AK18" s="26">
        <v>2016</v>
      </c>
      <c r="AL18" s="32" t="s">
        <v>51</v>
      </c>
      <c r="AM18" s="29">
        <v>396</v>
      </c>
      <c r="AN18" s="29">
        <v>205</v>
      </c>
      <c r="AO18" s="26">
        <f t="shared" si="6"/>
        <v>601</v>
      </c>
      <c r="AQ18" s="26">
        <v>2017</v>
      </c>
      <c r="AR18" s="32" t="s">
        <v>51</v>
      </c>
      <c r="AS18" s="29">
        <v>296</v>
      </c>
      <c r="AT18" s="29">
        <v>295</v>
      </c>
      <c r="AU18" s="26">
        <f t="shared" si="7"/>
        <v>591</v>
      </c>
      <c r="AW18" s="26">
        <v>2018</v>
      </c>
      <c r="AX18" s="32" t="s">
        <v>51</v>
      </c>
      <c r="AY18" s="29">
        <v>195</v>
      </c>
      <c r="AZ18" s="31">
        <v>139</v>
      </c>
      <c r="BA18" s="31">
        <f t="shared" si="8"/>
        <v>334</v>
      </c>
      <c r="BC18" s="26">
        <v>2019</v>
      </c>
      <c r="BD18" s="32" t="s">
        <v>51</v>
      </c>
      <c r="BE18" s="31">
        <v>117</v>
      </c>
    </row>
    <row r="19" spans="1:59" x14ac:dyDescent="0.25">
      <c r="A19" s="26">
        <v>2010</v>
      </c>
      <c r="B19" s="32" t="s">
        <v>52</v>
      </c>
      <c r="C19" s="27">
        <v>213</v>
      </c>
      <c r="D19" s="27">
        <v>112</v>
      </c>
      <c r="E19" s="26">
        <f t="shared" si="1"/>
        <v>325</v>
      </c>
      <c r="G19" s="26">
        <v>2011</v>
      </c>
      <c r="H19" s="32" t="s">
        <v>52</v>
      </c>
      <c r="I19" s="29">
        <v>301</v>
      </c>
      <c r="J19" s="29">
        <v>496</v>
      </c>
      <c r="K19" s="26">
        <f t="shared" si="2"/>
        <v>797</v>
      </c>
      <c r="M19" s="26">
        <v>2012</v>
      </c>
      <c r="N19" s="32" t="s">
        <v>52</v>
      </c>
      <c r="O19" s="29">
        <v>325</v>
      </c>
      <c r="P19" s="29">
        <v>234</v>
      </c>
      <c r="Q19" s="26">
        <f t="shared" si="3"/>
        <v>559</v>
      </c>
      <c r="S19" s="26">
        <v>2013</v>
      </c>
      <c r="T19" s="32" t="s">
        <v>52</v>
      </c>
      <c r="U19" s="29">
        <v>178</v>
      </c>
      <c r="V19" s="29">
        <v>208</v>
      </c>
      <c r="W19" s="26">
        <f t="shared" si="4"/>
        <v>386</v>
      </c>
      <c r="Y19" s="26">
        <v>2014</v>
      </c>
      <c r="Z19" s="32" t="s">
        <v>52</v>
      </c>
      <c r="AA19" s="30">
        <v>212</v>
      </c>
      <c r="AB19" s="30">
        <v>154</v>
      </c>
      <c r="AC19" s="26">
        <f t="shared" si="0"/>
        <v>366</v>
      </c>
      <c r="AE19" s="26">
        <v>2015</v>
      </c>
      <c r="AF19" s="32" t="s">
        <v>52</v>
      </c>
      <c r="AG19" s="29">
        <v>221</v>
      </c>
      <c r="AH19" s="29">
        <v>149</v>
      </c>
      <c r="AI19" s="26">
        <f t="shared" si="5"/>
        <v>370</v>
      </c>
      <c r="AK19" s="26">
        <v>2016</v>
      </c>
      <c r="AL19" s="32" t="s">
        <v>52</v>
      </c>
      <c r="AM19" s="29">
        <v>132</v>
      </c>
      <c r="AN19" s="29">
        <v>104</v>
      </c>
      <c r="AO19" s="26">
        <f t="shared" si="6"/>
        <v>236</v>
      </c>
      <c r="AQ19" s="26">
        <v>2017</v>
      </c>
      <c r="AR19" s="32" t="s">
        <v>52</v>
      </c>
      <c r="AS19" s="29">
        <v>91</v>
      </c>
      <c r="AT19" s="29">
        <v>140</v>
      </c>
      <c r="AU19" s="26">
        <f t="shared" si="7"/>
        <v>231</v>
      </c>
      <c r="AW19" s="26">
        <v>2018</v>
      </c>
      <c r="AX19" s="32" t="s">
        <v>52</v>
      </c>
      <c r="AY19" s="29">
        <v>55</v>
      </c>
      <c r="AZ19" s="31">
        <v>37</v>
      </c>
      <c r="BA19" s="31">
        <f t="shared" si="8"/>
        <v>92</v>
      </c>
      <c r="BC19" s="26">
        <v>2019</v>
      </c>
      <c r="BD19" s="32" t="s">
        <v>52</v>
      </c>
      <c r="BE19" s="31">
        <v>195</v>
      </c>
    </row>
    <row r="20" spans="1:59" x14ac:dyDescent="0.25">
      <c r="A20" s="26">
        <v>2010</v>
      </c>
      <c r="B20" s="32" t="s">
        <v>53</v>
      </c>
      <c r="C20" s="27">
        <v>76</v>
      </c>
      <c r="D20" s="27">
        <v>45</v>
      </c>
      <c r="E20" s="26">
        <f t="shared" si="1"/>
        <v>121</v>
      </c>
      <c r="G20" s="26">
        <v>2011</v>
      </c>
      <c r="H20" s="32" t="s">
        <v>53</v>
      </c>
      <c r="I20" s="29">
        <v>195</v>
      </c>
      <c r="J20" s="29">
        <v>97</v>
      </c>
      <c r="K20" s="26">
        <f t="shared" si="2"/>
        <v>292</v>
      </c>
      <c r="M20" s="26">
        <v>2012</v>
      </c>
      <c r="N20" s="32" t="s">
        <v>53</v>
      </c>
      <c r="O20" s="29">
        <v>110</v>
      </c>
      <c r="P20" s="29">
        <v>237</v>
      </c>
      <c r="Q20" s="26">
        <f t="shared" si="3"/>
        <v>347</v>
      </c>
      <c r="S20" s="26">
        <v>2013</v>
      </c>
      <c r="T20" s="32" t="s">
        <v>53</v>
      </c>
      <c r="U20" s="29">
        <v>191</v>
      </c>
      <c r="V20" s="29">
        <v>175</v>
      </c>
      <c r="W20" s="26">
        <f t="shared" si="4"/>
        <v>366</v>
      </c>
      <c r="Y20" s="26">
        <v>2014</v>
      </c>
      <c r="Z20" s="32" t="s">
        <v>53</v>
      </c>
      <c r="AA20" s="30">
        <v>185</v>
      </c>
      <c r="AB20" s="30">
        <v>175</v>
      </c>
      <c r="AC20" s="26">
        <f t="shared" si="0"/>
        <v>360</v>
      </c>
      <c r="AE20" s="26">
        <v>2015</v>
      </c>
      <c r="AF20" s="32" t="s">
        <v>53</v>
      </c>
      <c r="AG20" s="29">
        <v>136</v>
      </c>
      <c r="AH20" s="29">
        <v>178</v>
      </c>
      <c r="AI20" s="26">
        <f t="shared" si="5"/>
        <v>314</v>
      </c>
      <c r="AK20" s="26">
        <v>2016</v>
      </c>
      <c r="AL20" s="32" t="s">
        <v>53</v>
      </c>
      <c r="AM20" s="29">
        <v>186</v>
      </c>
      <c r="AN20" s="29">
        <v>141</v>
      </c>
      <c r="AO20" s="26">
        <f t="shared" si="6"/>
        <v>327</v>
      </c>
      <c r="AQ20" s="26">
        <v>2017</v>
      </c>
      <c r="AR20" s="32" t="s">
        <v>53</v>
      </c>
      <c r="AS20" s="29">
        <v>108</v>
      </c>
      <c r="AT20" s="29">
        <v>176</v>
      </c>
      <c r="AU20" s="26">
        <f t="shared" si="7"/>
        <v>284</v>
      </c>
      <c r="AW20" s="26">
        <v>2018</v>
      </c>
      <c r="AX20" s="32" t="s">
        <v>53</v>
      </c>
      <c r="AY20" s="29">
        <v>77</v>
      </c>
      <c r="AZ20" s="31">
        <v>44</v>
      </c>
      <c r="BA20" s="31">
        <f t="shared" si="8"/>
        <v>121</v>
      </c>
      <c r="BC20" s="26">
        <v>2019</v>
      </c>
      <c r="BD20" s="32" t="s">
        <v>53</v>
      </c>
      <c r="BE20" s="31">
        <v>61</v>
      </c>
    </row>
    <row r="21" spans="1:59" x14ac:dyDescent="0.25">
      <c r="A21" s="26">
        <v>2010</v>
      </c>
      <c r="B21" s="32" t="s">
        <v>54</v>
      </c>
      <c r="C21" s="27">
        <v>81</v>
      </c>
      <c r="D21" s="27">
        <v>71</v>
      </c>
      <c r="E21" s="26">
        <f t="shared" si="1"/>
        <v>152</v>
      </c>
      <c r="G21" s="26">
        <v>2011</v>
      </c>
      <c r="H21" s="32" t="s">
        <v>54</v>
      </c>
      <c r="I21" s="29">
        <v>166</v>
      </c>
      <c r="J21" s="29">
        <v>106</v>
      </c>
      <c r="K21" s="26">
        <f t="shared" si="2"/>
        <v>272</v>
      </c>
      <c r="M21" s="26">
        <v>2012</v>
      </c>
      <c r="N21" s="32" t="s">
        <v>54</v>
      </c>
      <c r="O21" s="29">
        <v>86</v>
      </c>
      <c r="P21" s="29">
        <v>150</v>
      </c>
      <c r="Q21" s="26">
        <f t="shared" si="3"/>
        <v>236</v>
      </c>
      <c r="S21" s="26">
        <v>2013</v>
      </c>
      <c r="T21" s="32" t="s">
        <v>54</v>
      </c>
      <c r="U21" s="29">
        <v>95</v>
      </c>
      <c r="V21" s="29">
        <v>171</v>
      </c>
      <c r="W21" s="26">
        <f t="shared" si="4"/>
        <v>266</v>
      </c>
      <c r="Y21" s="26">
        <v>2014</v>
      </c>
      <c r="Z21" s="32" t="s">
        <v>54</v>
      </c>
      <c r="AA21" s="30">
        <v>125</v>
      </c>
      <c r="AB21" s="30">
        <v>77</v>
      </c>
      <c r="AC21" s="26">
        <f t="shared" si="0"/>
        <v>202</v>
      </c>
      <c r="AE21" s="26">
        <v>2015</v>
      </c>
      <c r="AF21" s="32" t="s">
        <v>54</v>
      </c>
      <c r="AG21" s="29">
        <v>83</v>
      </c>
      <c r="AH21" s="29">
        <v>88</v>
      </c>
      <c r="AI21" s="26">
        <f t="shared" si="5"/>
        <v>171</v>
      </c>
      <c r="AK21" s="26">
        <v>2016</v>
      </c>
      <c r="AL21" s="32" t="s">
        <v>54</v>
      </c>
      <c r="AM21" s="29">
        <v>69</v>
      </c>
      <c r="AN21" s="29">
        <v>59</v>
      </c>
      <c r="AO21" s="26">
        <f t="shared" si="6"/>
        <v>128</v>
      </c>
      <c r="AQ21" s="26">
        <v>2017</v>
      </c>
      <c r="AR21" s="32" t="s">
        <v>54</v>
      </c>
      <c r="AS21" s="29">
        <v>77</v>
      </c>
      <c r="AT21" s="29">
        <v>62</v>
      </c>
      <c r="AU21" s="26">
        <f t="shared" si="7"/>
        <v>139</v>
      </c>
      <c r="AW21" s="26">
        <v>2018</v>
      </c>
      <c r="AX21" s="32" t="s">
        <v>54</v>
      </c>
      <c r="AY21" s="29">
        <v>40</v>
      </c>
      <c r="AZ21" s="31">
        <v>23</v>
      </c>
      <c r="BA21" s="31">
        <f t="shared" si="8"/>
        <v>63</v>
      </c>
      <c r="BC21" s="26">
        <v>2019</v>
      </c>
      <c r="BD21" s="32" t="s">
        <v>54</v>
      </c>
      <c r="BE21" s="31">
        <v>33</v>
      </c>
    </row>
    <row r="22" spans="1:59" x14ac:dyDescent="0.25">
      <c r="A22" s="26">
        <v>2010</v>
      </c>
      <c r="B22" s="32" t="s">
        <v>49</v>
      </c>
      <c r="C22" s="27">
        <v>4</v>
      </c>
      <c r="D22" s="27">
        <v>1</v>
      </c>
      <c r="E22" s="26">
        <f t="shared" si="1"/>
        <v>5</v>
      </c>
      <c r="G22" s="26">
        <v>2011</v>
      </c>
      <c r="H22" s="32" t="s">
        <v>49</v>
      </c>
      <c r="I22" s="26">
        <v>0</v>
      </c>
      <c r="J22" s="26">
        <v>0</v>
      </c>
      <c r="K22" s="26">
        <f t="shared" si="2"/>
        <v>0</v>
      </c>
      <c r="M22" s="26">
        <v>2012</v>
      </c>
      <c r="N22" s="32" t="s">
        <v>49</v>
      </c>
      <c r="O22" s="34">
        <v>1</v>
      </c>
      <c r="P22" s="34">
        <v>2</v>
      </c>
      <c r="Q22" s="26">
        <f t="shared" si="3"/>
        <v>3</v>
      </c>
      <c r="S22" s="26">
        <v>2013</v>
      </c>
      <c r="T22" s="32" t="s">
        <v>49</v>
      </c>
      <c r="U22" s="26">
        <v>0</v>
      </c>
      <c r="V22" s="26">
        <v>0</v>
      </c>
      <c r="W22" s="26">
        <f t="shared" si="4"/>
        <v>0</v>
      </c>
      <c r="Y22" s="26">
        <v>2014</v>
      </c>
      <c r="Z22" s="32" t="s">
        <v>49</v>
      </c>
      <c r="AA22" s="26">
        <v>3</v>
      </c>
      <c r="AB22" s="26">
        <v>0</v>
      </c>
      <c r="AC22" s="26">
        <f t="shared" si="0"/>
        <v>3</v>
      </c>
      <c r="AE22" s="26">
        <v>2015</v>
      </c>
      <c r="AF22" s="32" t="s">
        <v>49</v>
      </c>
      <c r="AG22" s="26">
        <v>0</v>
      </c>
      <c r="AH22" s="26">
        <v>0</v>
      </c>
      <c r="AI22" s="26">
        <f t="shared" si="5"/>
        <v>0</v>
      </c>
      <c r="AK22" s="26">
        <v>2016</v>
      </c>
      <c r="AL22" s="32" t="s">
        <v>49</v>
      </c>
      <c r="AM22" s="26">
        <v>0</v>
      </c>
      <c r="AN22" s="26">
        <v>0</v>
      </c>
      <c r="AO22" s="26">
        <f t="shared" si="6"/>
        <v>0</v>
      </c>
      <c r="AQ22" s="26">
        <v>2017</v>
      </c>
      <c r="AR22" s="32" t="s">
        <v>49</v>
      </c>
      <c r="AS22" s="26">
        <v>0</v>
      </c>
      <c r="AT22" s="26">
        <v>0</v>
      </c>
      <c r="AU22" s="26">
        <f t="shared" si="7"/>
        <v>0</v>
      </c>
      <c r="AW22" s="26">
        <v>2018</v>
      </c>
      <c r="AX22" s="32" t="s">
        <v>49</v>
      </c>
      <c r="AY22" s="26">
        <v>0</v>
      </c>
      <c r="AZ22" s="31">
        <v>4</v>
      </c>
      <c r="BA22" s="31">
        <f t="shared" si="8"/>
        <v>4</v>
      </c>
      <c r="BC22" s="26">
        <v>2019</v>
      </c>
      <c r="BD22" s="32" t="s">
        <v>49</v>
      </c>
      <c r="BE22" s="31">
        <v>18</v>
      </c>
    </row>
    <row r="23" spans="1:59" s="51" customFormat="1" ht="24.75" customHeight="1" x14ac:dyDescent="0.25">
      <c r="A23" s="39" t="s">
        <v>55</v>
      </c>
      <c r="B23" s="39"/>
      <c r="C23" s="40">
        <f>SUM(C3:C22)</f>
        <v>4986</v>
      </c>
      <c r="D23" s="40">
        <f>SUM(D3:D22)</f>
        <v>2211</v>
      </c>
      <c r="E23" s="40">
        <f>SUM(E3:E22)</f>
        <v>7197</v>
      </c>
      <c r="F23" s="41"/>
      <c r="G23" s="39" t="s">
        <v>55</v>
      </c>
      <c r="H23" s="39"/>
      <c r="I23" s="40">
        <f>SUM(I3:I22)</f>
        <v>7195</v>
      </c>
      <c r="J23" s="40">
        <f>SUM(J3:J22)</f>
        <v>6542</v>
      </c>
      <c r="K23" s="40">
        <f>SUM(K3:K22)</f>
        <v>13737</v>
      </c>
      <c r="L23" s="42"/>
      <c r="M23" s="43" t="s">
        <v>55</v>
      </c>
      <c r="N23" s="44"/>
      <c r="O23" s="45">
        <f>SUM(O3:O22)</f>
        <v>5544</v>
      </c>
      <c r="P23" s="45">
        <f>SUM(P3:P22)</f>
        <v>6316</v>
      </c>
      <c r="Q23" s="45">
        <f>SUM(Q3:Q22)</f>
        <v>11860</v>
      </c>
      <c r="R23" s="46"/>
      <c r="S23" s="39" t="s">
        <v>55</v>
      </c>
      <c r="T23" s="39"/>
      <c r="U23" s="40">
        <f>SUM(U3:U22)</f>
        <v>5137</v>
      </c>
      <c r="V23" s="40">
        <f>SUM(V3:V22)</f>
        <v>5469</v>
      </c>
      <c r="W23" s="45">
        <f>SUM(W3:W22)</f>
        <v>10606</v>
      </c>
      <c r="X23" s="47"/>
      <c r="Y23" s="48" t="s">
        <v>55</v>
      </c>
      <c r="Z23" s="48"/>
      <c r="AA23" s="45">
        <f>SUM(AA3:AA22)</f>
        <v>5359</v>
      </c>
      <c r="AB23" s="45">
        <f>SUM(AB3:AB22)</f>
        <v>3592</v>
      </c>
      <c r="AC23" s="45">
        <f t="shared" si="0"/>
        <v>8951</v>
      </c>
      <c r="AD23" s="46"/>
      <c r="AE23" s="48" t="s">
        <v>55</v>
      </c>
      <c r="AF23" s="48"/>
      <c r="AG23" s="45">
        <f>SUM(AG3:AG22)</f>
        <v>4615</v>
      </c>
      <c r="AH23" s="45">
        <f>SUM(AH3:AH22)</f>
        <v>3718</v>
      </c>
      <c r="AI23" s="45">
        <f>SUM(AG23:AH23)</f>
        <v>8333</v>
      </c>
      <c r="AJ23" s="46"/>
      <c r="AK23" s="48" t="s">
        <v>55</v>
      </c>
      <c r="AL23" s="48"/>
      <c r="AM23" s="45">
        <f>SUM(AM3:AM22)</f>
        <v>3621</v>
      </c>
      <c r="AN23" s="45">
        <f>SUM(AN3:AN22)</f>
        <v>3100</v>
      </c>
      <c r="AO23" s="45">
        <f>SUM(AO3:AO22)</f>
        <v>6721</v>
      </c>
      <c r="AP23" s="47"/>
      <c r="AQ23" s="48" t="s">
        <v>55</v>
      </c>
      <c r="AR23" s="48"/>
      <c r="AS23" s="45">
        <f>SUM(AS3:AS22)</f>
        <v>3040</v>
      </c>
      <c r="AT23" s="45">
        <f>SUM(AT3:AT22)</f>
        <v>3723</v>
      </c>
      <c r="AU23" s="45">
        <f>SUM(AS23:AT23)</f>
        <v>6763</v>
      </c>
      <c r="AV23" s="46"/>
      <c r="AW23" s="48" t="s">
        <v>55</v>
      </c>
      <c r="AX23" s="48"/>
      <c r="AY23" s="45">
        <f>SUM(AY3:AY22)</f>
        <v>2217</v>
      </c>
      <c r="AZ23" s="49">
        <f>SUM(AZ3:AZ22)</f>
        <v>1346</v>
      </c>
      <c r="BA23" s="49">
        <f>SUM(AY23:AZ23)</f>
        <v>3563</v>
      </c>
      <c r="BB23" s="50"/>
      <c r="BC23" s="48" t="s">
        <v>57</v>
      </c>
      <c r="BD23" s="48"/>
      <c r="BE23" s="49">
        <f>SUM(BE3:BE22)</f>
        <v>1528</v>
      </c>
      <c r="BF23" s="28"/>
      <c r="BG23" s="28"/>
    </row>
    <row r="24" spans="1:59" ht="18.75" x14ac:dyDescent="0.25">
      <c r="B24" s="35"/>
      <c r="C24" s="35"/>
      <c r="D24" s="35"/>
      <c r="E24" s="35"/>
      <c r="F24" s="35"/>
      <c r="H24" s="35"/>
      <c r="I24" s="35"/>
      <c r="J24" s="35"/>
      <c r="K24" s="35"/>
      <c r="L24" s="35"/>
      <c r="AO24" s="23"/>
      <c r="AP24" s="23"/>
      <c r="AT24" s="23"/>
      <c r="AW24" s="35"/>
      <c r="AX24" s="35"/>
      <c r="AY24" s="35"/>
      <c r="AZ24" s="37"/>
      <c r="BA24" s="37"/>
      <c r="BB24" s="36"/>
      <c r="BC24" s="38"/>
      <c r="BD24" s="35"/>
      <c r="BE24" s="38"/>
      <c r="BF24" s="46"/>
      <c r="BG24" s="46"/>
    </row>
  </sheetData>
  <mergeCells count="10">
    <mergeCell ref="AK23:AL23"/>
    <mergeCell ref="AQ23:AR23"/>
    <mergeCell ref="AW23:AX23"/>
    <mergeCell ref="BC23:BD23"/>
    <mergeCell ref="S23:T23"/>
    <mergeCell ref="M23:N23"/>
    <mergeCell ref="A23:B23"/>
    <mergeCell ref="G23:H23"/>
    <mergeCell ref="Y23:Z23"/>
    <mergeCell ref="AE23:AF2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zoomScale="80" zoomScaleNormal="80" workbookViewId="0">
      <selection activeCell="S22" sqref="S22"/>
    </sheetView>
  </sheetViews>
  <sheetFormatPr baseColWidth="10" defaultRowHeight="15.75" x14ac:dyDescent="0.25"/>
  <cols>
    <col min="1" max="1" width="6.28515625" style="33" customWidth="1"/>
    <col min="2" max="2" width="14" style="33" customWidth="1"/>
    <col min="3" max="3" width="12" style="33" bestFit="1" customWidth="1"/>
    <col min="4" max="16384" width="11.42578125" style="33"/>
  </cols>
  <sheetData>
    <row r="1" spans="1:4" s="33" customFormat="1" x14ac:dyDescent="0.25">
      <c r="A1" s="52" t="s">
        <v>6</v>
      </c>
      <c r="B1" s="52"/>
      <c r="C1" s="52"/>
      <c r="D1" s="52"/>
    </row>
    <row r="4" spans="1:4" s="33" customFormat="1" x14ac:dyDescent="0.25">
      <c r="A4" s="72" t="s">
        <v>4</v>
      </c>
      <c r="B4" s="72" t="s">
        <v>3</v>
      </c>
    </row>
    <row r="5" spans="1:4" s="33" customFormat="1" x14ac:dyDescent="0.25">
      <c r="A5" s="60">
        <v>2010</v>
      </c>
      <c r="B5" s="61">
        <v>62</v>
      </c>
    </row>
    <row r="6" spans="1:4" s="33" customFormat="1" x14ac:dyDescent="0.25">
      <c r="A6" s="60">
        <v>2011</v>
      </c>
      <c r="B6" s="62">
        <v>59</v>
      </c>
    </row>
    <row r="7" spans="1:4" s="33" customFormat="1" x14ac:dyDescent="0.25">
      <c r="A7" s="60">
        <v>2012</v>
      </c>
      <c r="B7" s="62">
        <v>35</v>
      </c>
    </row>
    <row r="8" spans="1:4" s="33" customFormat="1" x14ac:dyDescent="0.25">
      <c r="A8" s="60">
        <v>2013</v>
      </c>
      <c r="B8" s="62">
        <v>30</v>
      </c>
    </row>
    <row r="9" spans="1:4" s="33" customFormat="1" x14ac:dyDescent="0.25">
      <c r="A9" s="60">
        <v>2014</v>
      </c>
      <c r="B9" s="63">
        <v>43</v>
      </c>
    </row>
    <row r="10" spans="1:4" s="33" customFormat="1" x14ac:dyDescent="0.25">
      <c r="A10" s="60">
        <v>2015</v>
      </c>
      <c r="B10" s="62">
        <v>37</v>
      </c>
    </row>
    <row r="11" spans="1:4" s="33" customFormat="1" x14ac:dyDescent="0.25">
      <c r="A11" s="60">
        <v>2016</v>
      </c>
      <c r="B11" s="62">
        <v>61</v>
      </c>
    </row>
    <row r="12" spans="1:4" s="33" customFormat="1" x14ac:dyDescent="0.25">
      <c r="A12" s="60">
        <v>2017</v>
      </c>
      <c r="B12" s="62">
        <v>58</v>
      </c>
    </row>
    <row r="13" spans="1:4" s="33" customFormat="1" x14ac:dyDescent="0.25">
      <c r="A13" s="60">
        <v>2018</v>
      </c>
      <c r="B13" s="60">
        <v>30</v>
      </c>
    </row>
    <row r="18" spans="1:3" s="33" customFormat="1" x14ac:dyDescent="0.25">
      <c r="A18" s="72" t="s">
        <v>4</v>
      </c>
      <c r="B18" s="74" t="s">
        <v>60</v>
      </c>
      <c r="C18" s="74" t="s">
        <v>61</v>
      </c>
    </row>
    <row r="19" spans="1:3" s="33" customFormat="1" x14ac:dyDescent="0.25">
      <c r="A19" s="60">
        <v>2010</v>
      </c>
      <c r="B19" s="61">
        <v>42</v>
      </c>
      <c r="C19" s="61">
        <v>20</v>
      </c>
    </row>
    <row r="20" spans="1:3" s="33" customFormat="1" x14ac:dyDescent="0.25">
      <c r="A20" s="60">
        <v>2011</v>
      </c>
      <c r="B20" s="62">
        <v>30</v>
      </c>
      <c r="C20" s="62">
        <v>29</v>
      </c>
    </row>
    <row r="21" spans="1:3" s="33" customFormat="1" x14ac:dyDescent="0.25">
      <c r="A21" s="60">
        <v>2012</v>
      </c>
      <c r="B21" s="62">
        <v>10</v>
      </c>
      <c r="C21" s="62">
        <v>25</v>
      </c>
    </row>
    <row r="22" spans="1:3" s="33" customFormat="1" x14ac:dyDescent="0.25">
      <c r="A22" s="60">
        <v>2013</v>
      </c>
      <c r="B22" s="62">
        <v>12</v>
      </c>
      <c r="C22" s="62">
        <v>18</v>
      </c>
    </row>
    <row r="23" spans="1:3" s="33" customFormat="1" x14ac:dyDescent="0.25">
      <c r="A23" s="60">
        <v>2014</v>
      </c>
      <c r="B23" s="63">
        <v>29</v>
      </c>
      <c r="C23" s="63">
        <v>14</v>
      </c>
    </row>
    <row r="24" spans="1:3" s="33" customFormat="1" x14ac:dyDescent="0.25">
      <c r="A24" s="60">
        <v>2015</v>
      </c>
      <c r="B24" s="62">
        <v>19</v>
      </c>
      <c r="C24" s="62">
        <v>18</v>
      </c>
    </row>
    <row r="25" spans="1:3" s="33" customFormat="1" x14ac:dyDescent="0.25">
      <c r="A25" s="60">
        <v>2016</v>
      </c>
      <c r="B25" s="62">
        <v>13</v>
      </c>
      <c r="C25" s="62">
        <v>48</v>
      </c>
    </row>
    <row r="26" spans="1:3" s="33" customFormat="1" x14ac:dyDescent="0.25">
      <c r="A26" s="60">
        <v>2017</v>
      </c>
      <c r="B26" s="62">
        <v>22</v>
      </c>
      <c r="C26" s="62">
        <v>36</v>
      </c>
    </row>
    <row r="27" spans="1:3" s="33" customFormat="1" x14ac:dyDescent="0.25">
      <c r="A27" s="60">
        <v>2018</v>
      </c>
      <c r="B27" s="60">
        <v>20</v>
      </c>
      <c r="C27" s="60">
        <v>10</v>
      </c>
    </row>
    <row r="28" spans="1:3" s="33" customFormat="1" x14ac:dyDescent="0.25">
      <c r="A28" s="77">
        <v>2019</v>
      </c>
      <c r="B28" s="78">
        <v>13</v>
      </c>
      <c r="C28" s="60"/>
    </row>
  </sheetData>
  <mergeCells count="1">
    <mergeCell ref="A1:D1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zoomScale="80" zoomScaleNormal="80" workbookViewId="0">
      <selection activeCell="S23" sqref="S23"/>
    </sheetView>
  </sheetViews>
  <sheetFormatPr baseColWidth="10" defaultRowHeight="15.75" x14ac:dyDescent="0.25"/>
  <cols>
    <col min="1" max="1" width="7.42578125" style="33" customWidth="1"/>
    <col min="2" max="2" width="14.85546875" style="33" bestFit="1" customWidth="1"/>
    <col min="3" max="3" width="14.7109375" style="33" customWidth="1"/>
    <col min="4" max="16384" width="11.42578125" style="33"/>
  </cols>
  <sheetData>
    <row r="1" spans="1:4" x14ac:dyDescent="0.25">
      <c r="A1" s="52" t="s">
        <v>6</v>
      </c>
      <c r="B1" s="52"/>
      <c r="C1" s="52"/>
      <c r="D1" s="52"/>
    </row>
    <row r="4" spans="1:4" x14ac:dyDescent="0.25">
      <c r="A4" s="72" t="s">
        <v>4</v>
      </c>
      <c r="B4" s="73" t="s">
        <v>3</v>
      </c>
    </row>
    <row r="5" spans="1:4" x14ac:dyDescent="0.25">
      <c r="A5" s="60">
        <v>2010</v>
      </c>
      <c r="B5" s="61">
        <v>43</v>
      </c>
    </row>
    <row r="6" spans="1:4" x14ac:dyDescent="0.25">
      <c r="A6" s="60">
        <v>2011</v>
      </c>
      <c r="B6" s="62">
        <v>167</v>
      </c>
    </row>
    <row r="7" spans="1:4" x14ac:dyDescent="0.25">
      <c r="A7" s="60">
        <v>2012</v>
      </c>
      <c r="B7" s="62">
        <v>143</v>
      </c>
    </row>
    <row r="8" spans="1:4" x14ac:dyDescent="0.25">
      <c r="A8" s="60">
        <v>2013</v>
      </c>
      <c r="B8" s="62">
        <v>141</v>
      </c>
    </row>
    <row r="9" spans="1:4" x14ac:dyDescent="0.25">
      <c r="A9" s="60">
        <v>2014</v>
      </c>
      <c r="B9" s="63">
        <v>171</v>
      </c>
    </row>
    <row r="10" spans="1:4" x14ac:dyDescent="0.25">
      <c r="A10" s="60">
        <v>2015</v>
      </c>
      <c r="B10" s="62">
        <v>122</v>
      </c>
    </row>
    <row r="11" spans="1:4" x14ac:dyDescent="0.25">
      <c r="A11" s="60">
        <v>2016</v>
      </c>
      <c r="B11" s="62">
        <v>131</v>
      </c>
    </row>
    <row r="12" spans="1:4" x14ac:dyDescent="0.25">
      <c r="A12" s="60">
        <v>2017</v>
      </c>
      <c r="B12" s="62">
        <v>108</v>
      </c>
    </row>
    <row r="13" spans="1:4" x14ac:dyDescent="0.25">
      <c r="A13" s="60">
        <v>2018</v>
      </c>
      <c r="B13" s="60">
        <v>61</v>
      </c>
    </row>
    <row r="18" spans="1:3" x14ac:dyDescent="0.25">
      <c r="A18" s="72" t="s">
        <v>4</v>
      </c>
      <c r="B18" s="74" t="s">
        <v>60</v>
      </c>
      <c r="C18" s="74" t="s">
        <v>61</v>
      </c>
    </row>
    <row r="19" spans="1:3" x14ac:dyDescent="0.25">
      <c r="A19" s="60">
        <v>2010</v>
      </c>
      <c r="B19" s="61">
        <v>28</v>
      </c>
      <c r="C19" s="61">
        <v>15</v>
      </c>
    </row>
    <row r="20" spans="1:3" x14ac:dyDescent="0.25">
      <c r="A20" s="60">
        <v>2011</v>
      </c>
      <c r="B20" s="62">
        <v>105</v>
      </c>
      <c r="C20" s="62">
        <v>62</v>
      </c>
    </row>
    <row r="21" spans="1:3" x14ac:dyDescent="0.25">
      <c r="A21" s="60">
        <v>2012</v>
      </c>
      <c r="B21" s="62">
        <v>59</v>
      </c>
      <c r="C21" s="62">
        <v>84</v>
      </c>
    </row>
    <row r="22" spans="1:3" x14ac:dyDescent="0.25">
      <c r="A22" s="60">
        <v>2013</v>
      </c>
      <c r="B22" s="62">
        <v>78</v>
      </c>
      <c r="C22" s="62">
        <v>63</v>
      </c>
    </row>
    <row r="23" spans="1:3" x14ac:dyDescent="0.25">
      <c r="A23" s="60">
        <v>2014</v>
      </c>
      <c r="B23" s="63">
        <v>120</v>
      </c>
      <c r="C23" s="63">
        <v>51</v>
      </c>
    </row>
    <row r="24" spans="1:3" x14ac:dyDescent="0.25">
      <c r="A24" s="60">
        <v>2015</v>
      </c>
      <c r="B24" s="62">
        <v>80</v>
      </c>
      <c r="C24" s="62">
        <v>42</v>
      </c>
    </row>
    <row r="25" spans="1:3" x14ac:dyDescent="0.25">
      <c r="A25" s="60">
        <v>2016</v>
      </c>
      <c r="B25" s="62">
        <v>54</v>
      </c>
      <c r="C25" s="62">
        <v>77</v>
      </c>
    </row>
    <row r="26" spans="1:3" x14ac:dyDescent="0.25">
      <c r="A26" s="60">
        <v>2017</v>
      </c>
      <c r="B26" s="62">
        <v>62</v>
      </c>
      <c r="C26" s="62">
        <v>46</v>
      </c>
    </row>
    <row r="27" spans="1:3" x14ac:dyDescent="0.25">
      <c r="A27" s="60">
        <v>2018</v>
      </c>
      <c r="B27" s="60">
        <v>34</v>
      </c>
      <c r="C27" s="60">
        <v>27</v>
      </c>
    </row>
    <row r="28" spans="1:3" x14ac:dyDescent="0.25">
      <c r="A28" s="60">
        <v>2019</v>
      </c>
      <c r="B28" s="60">
        <v>37</v>
      </c>
      <c r="C28" s="60"/>
    </row>
  </sheetData>
  <mergeCells count="1">
    <mergeCell ref="A1:D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zoomScale="80" zoomScaleNormal="80" workbookViewId="0">
      <selection activeCell="B4" sqref="B4"/>
    </sheetView>
  </sheetViews>
  <sheetFormatPr baseColWidth="10" defaultRowHeight="15.75" x14ac:dyDescent="0.25"/>
  <cols>
    <col min="1" max="1" width="6.28515625" style="33" bestFit="1" customWidth="1"/>
    <col min="2" max="2" width="14.85546875" style="33" bestFit="1" customWidth="1"/>
    <col min="3" max="3" width="16.85546875" style="33" bestFit="1" customWidth="1"/>
    <col min="4" max="4" width="11.5703125" style="33" bestFit="1" customWidth="1"/>
    <col min="5" max="16384" width="11.42578125" style="33"/>
  </cols>
  <sheetData>
    <row r="1" spans="1:4" x14ac:dyDescent="0.25">
      <c r="A1" s="52" t="s">
        <v>6</v>
      </c>
      <c r="B1" s="52"/>
      <c r="C1" s="52"/>
      <c r="D1" s="52"/>
    </row>
    <row r="4" spans="1:4" x14ac:dyDescent="0.25">
      <c r="A4" s="72" t="s">
        <v>4</v>
      </c>
      <c r="B4" s="73" t="s">
        <v>3</v>
      </c>
    </row>
    <row r="5" spans="1:4" x14ac:dyDescent="0.25">
      <c r="A5" s="60">
        <v>2010</v>
      </c>
      <c r="B5" s="61">
        <v>175</v>
      </c>
    </row>
    <row r="6" spans="1:4" x14ac:dyDescent="0.25">
      <c r="A6" s="60">
        <v>2011</v>
      </c>
      <c r="B6" s="62">
        <v>267</v>
      </c>
    </row>
    <row r="7" spans="1:4" x14ac:dyDescent="0.25">
      <c r="A7" s="60">
        <v>2012</v>
      </c>
      <c r="B7" s="62">
        <v>399</v>
      </c>
    </row>
    <row r="8" spans="1:4" x14ac:dyDescent="0.25">
      <c r="A8" s="60">
        <v>2013</v>
      </c>
      <c r="B8" s="62">
        <v>454</v>
      </c>
    </row>
    <row r="9" spans="1:4" x14ac:dyDescent="0.25">
      <c r="A9" s="60">
        <v>2014</v>
      </c>
      <c r="B9" s="63">
        <v>360</v>
      </c>
    </row>
    <row r="10" spans="1:4" x14ac:dyDescent="0.25">
      <c r="A10" s="60">
        <v>2015</v>
      </c>
      <c r="B10" s="62">
        <v>308</v>
      </c>
    </row>
    <row r="11" spans="1:4" x14ac:dyDescent="0.25">
      <c r="A11" s="60">
        <v>2016</v>
      </c>
      <c r="B11" s="62">
        <v>201</v>
      </c>
    </row>
    <row r="12" spans="1:4" x14ac:dyDescent="0.25">
      <c r="A12" s="60">
        <v>2017</v>
      </c>
      <c r="B12" s="62">
        <v>250</v>
      </c>
    </row>
    <row r="13" spans="1:4" x14ac:dyDescent="0.25">
      <c r="A13" s="60">
        <v>2018</v>
      </c>
      <c r="B13" s="60">
        <v>155</v>
      </c>
    </row>
    <row r="18" spans="1:3" x14ac:dyDescent="0.25">
      <c r="A18" s="72" t="s">
        <v>4</v>
      </c>
      <c r="B18" s="74" t="s">
        <v>60</v>
      </c>
      <c r="C18" s="74" t="s">
        <v>61</v>
      </c>
    </row>
    <row r="19" spans="1:3" x14ac:dyDescent="0.25">
      <c r="A19" s="60">
        <v>2010</v>
      </c>
      <c r="B19" s="61">
        <v>119</v>
      </c>
      <c r="C19" s="79">
        <v>56</v>
      </c>
    </row>
    <row r="20" spans="1:3" x14ac:dyDescent="0.25">
      <c r="A20" s="60">
        <v>2011</v>
      </c>
      <c r="B20" s="62">
        <v>145</v>
      </c>
      <c r="C20" s="80">
        <v>122</v>
      </c>
    </row>
    <row r="21" spans="1:3" x14ac:dyDescent="0.25">
      <c r="A21" s="60">
        <v>2012</v>
      </c>
      <c r="B21" s="62">
        <v>157</v>
      </c>
      <c r="C21" s="80">
        <v>242</v>
      </c>
    </row>
    <row r="22" spans="1:3" x14ac:dyDescent="0.25">
      <c r="A22" s="60">
        <v>2013</v>
      </c>
      <c r="B22" s="62">
        <v>264</v>
      </c>
      <c r="C22" s="80">
        <v>190</v>
      </c>
    </row>
    <row r="23" spans="1:3" x14ac:dyDescent="0.25">
      <c r="A23" s="60">
        <v>2014</v>
      </c>
      <c r="B23" s="63">
        <v>199</v>
      </c>
      <c r="C23" s="81">
        <v>161</v>
      </c>
    </row>
    <row r="24" spans="1:3" x14ac:dyDescent="0.25">
      <c r="A24" s="60">
        <v>2015</v>
      </c>
      <c r="B24" s="62">
        <v>166</v>
      </c>
      <c r="C24" s="80">
        <v>142</v>
      </c>
    </row>
    <row r="25" spans="1:3" x14ac:dyDescent="0.25">
      <c r="A25" s="60">
        <v>2016</v>
      </c>
      <c r="B25" s="62">
        <v>97</v>
      </c>
      <c r="C25" s="80">
        <v>104</v>
      </c>
    </row>
    <row r="26" spans="1:3" x14ac:dyDescent="0.25">
      <c r="A26" s="60">
        <v>2017</v>
      </c>
      <c r="B26" s="62">
        <v>95</v>
      </c>
      <c r="C26" s="80">
        <v>155</v>
      </c>
    </row>
    <row r="27" spans="1:3" x14ac:dyDescent="0.25">
      <c r="A27" s="60">
        <v>2018</v>
      </c>
      <c r="B27" s="62">
        <v>86</v>
      </c>
      <c r="C27" s="82">
        <v>69</v>
      </c>
    </row>
    <row r="28" spans="1:3" x14ac:dyDescent="0.25">
      <c r="A28" s="60">
        <v>2019</v>
      </c>
      <c r="B28" s="60">
        <v>67</v>
      </c>
      <c r="C28" s="60"/>
    </row>
  </sheetData>
  <mergeCells count="1">
    <mergeCell ref="A1:D1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zoomScale="80" zoomScaleNormal="80" workbookViewId="0">
      <selection activeCell="A18" sqref="A18:C18"/>
    </sheetView>
  </sheetViews>
  <sheetFormatPr baseColWidth="10" defaultRowHeight="15.75" x14ac:dyDescent="0.25"/>
  <cols>
    <col min="1" max="1" width="8.28515625" style="33" customWidth="1"/>
    <col min="2" max="2" width="14.85546875" style="33" bestFit="1" customWidth="1"/>
    <col min="3" max="3" width="16.85546875" style="33" bestFit="1" customWidth="1"/>
    <col min="4" max="16384" width="11.42578125" style="33"/>
  </cols>
  <sheetData>
    <row r="1" spans="1:4" x14ac:dyDescent="0.25">
      <c r="A1" s="52" t="s">
        <v>6</v>
      </c>
      <c r="B1" s="52"/>
      <c r="C1" s="52"/>
      <c r="D1" s="52"/>
    </row>
    <row r="4" spans="1:4" x14ac:dyDescent="0.25">
      <c r="A4" s="72" t="s">
        <v>4</v>
      </c>
      <c r="B4" s="73" t="s">
        <v>3</v>
      </c>
    </row>
    <row r="5" spans="1:4" x14ac:dyDescent="0.25">
      <c r="A5" s="60">
        <v>2010</v>
      </c>
      <c r="B5" s="61">
        <v>584</v>
      </c>
    </row>
    <row r="6" spans="1:4" x14ac:dyDescent="0.25">
      <c r="A6" s="60">
        <v>2011</v>
      </c>
      <c r="B6" s="62">
        <v>1057</v>
      </c>
    </row>
    <row r="7" spans="1:4" x14ac:dyDescent="0.25">
      <c r="A7" s="60">
        <v>2012</v>
      </c>
      <c r="B7" s="62">
        <v>955</v>
      </c>
    </row>
    <row r="8" spans="1:4" x14ac:dyDescent="0.25">
      <c r="A8" s="60">
        <v>2013</v>
      </c>
      <c r="B8" s="62">
        <v>758</v>
      </c>
    </row>
    <row r="9" spans="1:4" x14ac:dyDescent="0.25">
      <c r="A9" s="60">
        <v>2014</v>
      </c>
      <c r="B9" s="63">
        <v>582</v>
      </c>
    </row>
    <row r="10" spans="1:4" x14ac:dyDescent="0.25">
      <c r="A10" s="60">
        <v>2015</v>
      </c>
      <c r="B10" s="62">
        <v>545</v>
      </c>
    </row>
    <row r="11" spans="1:4" x14ac:dyDescent="0.25">
      <c r="A11" s="60">
        <v>2016</v>
      </c>
      <c r="B11" s="62">
        <v>493</v>
      </c>
    </row>
    <row r="12" spans="1:4" x14ac:dyDescent="0.25">
      <c r="A12" s="60">
        <v>2017</v>
      </c>
      <c r="B12" s="62">
        <v>436</v>
      </c>
    </row>
    <row r="13" spans="1:4" x14ac:dyDescent="0.25">
      <c r="A13" s="60">
        <v>2018</v>
      </c>
      <c r="B13" s="60">
        <v>180</v>
      </c>
    </row>
    <row r="18" spans="1:3" x14ac:dyDescent="0.25">
      <c r="A18" s="72" t="s">
        <v>4</v>
      </c>
      <c r="B18" s="74" t="s">
        <v>60</v>
      </c>
      <c r="C18" s="74" t="s">
        <v>61</v>
      </c>
    </row>
    <row r="19" spans="1:3" x14ac:dyDescent="0.25">
      <c r="A19" s="60">
        <v>2010</v>
      </c>
      <c r="B19" s="61">
        <v>416</v>
      </c>
      <c r="C19" s="61">
        <v>168</v>
      </c>
    </row>
    <row r="20" spans="1:3" x14ac:dyDescent="0.25">
      <c r="A20" s="60">
        <v>2011</v>
      </c>
      <c r="B20" s="62">
        <v>563</v>
      </c>
      <c r="C20" s="62">
        <v>494</v>
      </c>
    </row>
    <row r="21" spans="1:3" x14ac:dyDescent="0.25">
      <c r="A21" s="60">
        <v>2012</v>
      </c>
      <c r="B21" s="62">
        <v>513</v>
      </c>
      <c r="C21" s="62">
        <v>442</v>
      </c>
    </row>
    <row r="22" spans="1:3" x14ac:dyDescent="0.25">
      <c r="A22" s="60">
        <v>2013</v>
      </c>
      <c r="B22" s="62">
        <v>352</v>
      </c>
      <c r="C22" s="62">
        <v>406</v>
      </c>
    </row>
    <row r="23" spans="1:3" x14ac:dyDescent="0.25">
      <c r="A23" s="60">
        <v>2014</v>
      </c>
      <c r="B23" s="63">
        <v>345</v>
      </c>
      <c r="C23" s="63">
        <v>237</v>
      </c>
    </row>
    <row r="24" spans="1:3" x14ac:dyDescent="0.25">
      <c r="A24" s="60">
        <v>2015</v>
      </c>
      <c r="B24" s="62">
        <v>318</v>
      </c>
      <c r="C24" s="62">
        <v>227</v>
      </c>
    </row>
    <row r="25" spans="1:3" x14ac:dyDescent="0.25">
      <c r="A25" s="60">
        <v>2016</v>
      </c>
      <c r="B25" s="62">
        <v>273</v>
      </c>
      <c r="C25" s="62">
        <v>220</v>
      </c>
    </row>
    <row r="26" spans="1:3" x14ac:dyDescent="0.25">
      <c r="A26" s="60">
        <v>2017</v>
      </c>
      <c r="B26" s="62">
        <v>222</v>
      </c>
      <c r="C26" s="62">
        <v>214</v>
      </c>
    </row>
    <row r="27" spans="1:3" x14ac:dyDescent="0.25">
      <c r="A27" s="60">
        <v>2018</v>
      </c>
      <c r="B27" s="60">
        <v>117</v>
      </c>
      <c r="C27" s="60">
        <v>63</v>
      </c>
    </row>
    <row r="28" spans="1:3" x14ac:dyDescent="0.25">
      <c r="A28" s="60">
        <v>2019</v>
      </c>
      <c r="B28" s="60">
        <v>75</v>
      </c>
      <c r="C28" s="60"/>
    </row>
  </sheetData>
  <mergeCells count="1">
    <mergeCell ref="A1:D1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zoomScale="80" zoomScaleNormal="80" workbookViewId="0">
      <selection activeCell="A18" sqref="A18:C18"/>
    </sheetView>
  </sheetViews>
  <sheetFormatPr baseColWidth="10" defaultRowHeight="15.75" x14ac:dyDescent="0.25"/>
  <cols>
    <col min="1" max="1" width="9.85546875" style="33" customWidth="1"/>
    <col min="2" max="2" width="14.85546875" style="33" bestFit="1" customWidth="1"/>
    <col min="3" max="3" width="16.85546875" style="33" bestFit="1" customWidth="1"/>
    <col min="4" max="16384" width="11.42578125" style="33"/>
  </cols>
  <sheetData>
    <row r="1" spans="1:4" x14ac:dyDescent="0.25">
      <c r="A1" s="52" t="s">
        <v>6</v>
      </c>
      <c r="B1" s="52"/>
      <c r="C1" s="52"/>
      <c r="D1" s="52"/>
    </row>
    <row r="4" spans="1:4" x14ac:dyDescent="0.25">
      <c r="A4" s="72" t="s">
        <v>4</v>
      </c>
      <c r="B4" s="73" t="s">
        <v>3</v>
      </c>
    </row>
    <row r="5" spans="1:4" x14ac:dyDescent="0.25">
      <c r="A5" s="60">
        <v>2010</v>
      </c>
      <c r="B5" s="61">
        <v>264</v>
      </c>
    </row>
    <row r="6" spans="1:4" x14ac:dyDescent="0.25">
      <c r="A6" s="60">
        <v>2011</v>
      </c>
      <c r="B6" s="62">
        <v>759</v>
      </c>
    </row>
    <row r="7" spans="1:4" x14ac:dyDescent="0.25">
      <c r="A7" s="60">
        <v>2012</v>
      </c>
      <c r="B7" s="62">
        <v>605</v>
      </c>
    </row>
    <row r="8" spans="1:4" x14ac:dyDescent="0.25">
      <c r="A8" s="60">
        <v>2013</v>
      </c>
      <c r="B8" s="62">
        <v>514</v>
      </c>
    </row>
    <row r="9" spans="1:4" x14ac:dyDescent="0.25">
      <c r="A9" s="60">
        <v>2014</v>
      </c>
      <c r="B9" s="63">
        <v>388</v>
      </c>
    </row>
    <row r="10" spans="1:4" x14ac:dyDescent="0.25">
      <c r="A10" s="60">
        <v>2015</v>
      </c>
      <c r="B10" s="62">
        <v>401</v>
      </c>
    </row>
    <row r="11" spans="1:4" x14ac:dyDescent="0.25">
      <c r="A11" s="60">
        <v>2016</v>
      </c>
      <c r="B11" s="62">
        <v>259</v>
      </c>
    </row>
    <row r="12" spans="1:4" x14ac:dyDescent="0.25">
      <c r="A12" s="60">
        <v>2017</v>
      </c>
      <c r="B12" s="62">
        <v>323</v>
      </c>
    </row>
    <row r="13" spans="1:4" x14ac:dyDescent="0.25">
      <c r="A13" s="60">
        <v>2018</v>
      </c>
      <c r="B13" s="60">
        <v>224</v>
      </c>
    </row>
    <row r="18" spans="1:3" x14ac:dyDescent="0.25">
      <c r="A18" s="72" t="s">
        <v>4</v>
      </c>
      <c r="B18" s="74" t="s">
        <v>60</v>
      </c>
      <c r="C18" s="74" t="s">
        <v>61</v>
      </c>
    </row>
    <row r="19" spans="1:3" x14ac:dyDescent="0.25">
      <c r="A19" s="60">
        <v>2010</v>
      </c>
      <c r="B19" s="61">
        <v>164</v>
      </c>
      <c r="C19" s="61">
        <v>100</v>
      </c>
    </row>
    <row r="20" spans="1:3" x14ac:dyDescent="0.25">
      <c r="A20" s="60">
        <v>2011</v>
      </c>
      <c r="B20" s="62">
        <v>418</v>
      </c>
      <c r="C20" s="62">
        <v>341</v>
      </c>
    </row>
    <row r="21" spans="1:3" x14ac:dyDescent="0.25">
      <c r="A21" s="60">
        <v>2012</v>
      </c>
      <c r="B21" s="62">
        <v>270</v>
      </c>
      <c r="C21" s="62">
        <v>335</v>
      </c>
    </row>
    <row r="22" spans="1:3" x14ac:dyDescent="0.25">
      <c r="A22" s="60">
        <v>2013</v>
      </c>
      <c r="B22" s="62">
        <v>229</v>
      </c>
      <c r="C22" s="62">
        <v>285</v>
      </c>
    </row>
    <row r="23" spans="1:3" x14ac:dyDescent="0.25">
      <c r="A23" s="60">
        <v>2014</v>
      </c>
      <c r="B23" s="63">
        <v>234</v>
      </c>
      <c r="C23" s="63">
        <v>154</v>
      </c>
    </row>
    <row r="24" spans="1:3" x14ac:dyDescent="0.25">
      <c r="A24" s="60">
        <v>2015</v>
      </c>
      <c r="B24" s="62">
        <v>220</v>
      </c>
      <c r="C24" s="62">
        <v>181</v>
      </c>
    </row>
    <row r="25" spans="1:3" x14ac:dyDescent="0.25">
      <c r="A25" s="60">
        <v>2016</v>
      </c>
      <c r="B25" s="62">
        <v>147</v>
      </c>
      <c r="C25" s="62">
        <v>112</v>
      </c>
    </row>
    <row r="26" spans="1:3" x14ac:dyDescent="0.25">
      <c r="A26" s="60">
        <v>2017</v>
      </c>
      <c r="B26" s="62">
        <v>155</v>
      </c>
      <c r="C26" s="62">
        <v>168</v>
      </c>
    </row>
    <row r="27" spans="1:3" x14ac:dyDescent="0.25">
      <c r="A27" s="60">
        <v>2018</v>
      </c>
      <c r="B27" s="62">
        <v>149</v>
      </c>
      <c r="C27" s="60">
        <v>75</v>
      </c>
    </row>
    <row r="28" spans="1:3" x14ac:dyDescent="0.25">
      <c r="A28" s="60">
        <v>2019</v>
      </c>
      <c r="B28" s="60">
        <v>110</v>
      </c>
      <c r="C28" s="60"/>
    </row>
  </sheetData>
  <mergeCells count="1">
    <mergeCell ref="A1:D1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zoomScale="80" zoomScaleNormal="80" workbookViewId="0">
      <selection activeCell="A18" sqref="A18:C18"/>
    </sheetView>
  </sheetViews>
  <sheetFormatPr baseColWidth="10" defaultRowHeight="15.75" x14ac:dyDescent="0.25"/>
  <cols>
    <col min="1" max="1" width="9.140625" style="33" customWidth="1"/>
    <col min="2" max="2" width="14.85546875" style="33" bestFit="1" customWidth="1"/>
    <col min="3" max="3" width="12" style="33" bestFit="1" customWidth="1"/>
    <col min="4" max="16384" width="11.42578125" style="33"/>
  </cols>
  <sheetData>
    <row r="1" spans="1:4" x14ac:dyDescent="0.25">
      <c r="A1" s="52" t="s">
        <v>6</v>
      </c>
      <c r="B1" s="52"/>
      <c r="C1" s="52"/>
      <c r="D1" s="52"/>
    </row>
    <row r="4" spans="1:4" x14ac:dyDescent="0.25">
      <c r="A4" s="72" t="s">
        <v>4</v>
      </c>
      <c r="B4" s="73" t="s">
        <v>3</v>
      </c>
    </row>
    <row r="5" spans="1:4" x14ac:dyDescent="0.25">
      <c r="A5" s="60">
        <v>2010</v>
      </c>
      <c r="B5" s="61">
        <v>109</v>
      </c>
    </row>
    <row r="6" spans="1:4" x14ac:dyDescent="0.25">
      <c r="A6" s="60">
        <v>2011</v>
      </c>
      <c r="B6" s="62">
        <v>260</v>
      </c>
    </row>
    <row r="7" spans="1:4" x14ac:dyDescent="0.25">
      <c r="A7" s="60">
        <v>2012</v>
      </c>
      <c r="B7" s="62">
        <v>201</v>
      </c>
    </row>
    <row r="8" spans="1:4" x14ac:dyDescent="0.25">
      <c r="A8" s="60">
        <v>2013</v>
      </c>
      <c r="B8" s="62">
        <v>275</v>
      </c>
    </row>
    <row r="9" spans="1:4" x14ac:dyDescent="0.25">
      <c r="A9" s="60">
        <v>2014</v>
      </c>
      <c r="B9" s="63">
        <v>313</v>
      </c>
    </row>
    <row r="10" spans="1:4" x14ac:dyDescent="0.25">
      <c r="A10" s="60">
        <v>2015</v>
      </c>
      <c r="B10" s="62">
        <v>247</v>
      </c>
    </row>
    <row r="11" spans="1:4" x14ac:dyDescent="0.25">
      <c r="A11" s="60">
        <v>2016</v>
      </c>
      <c r="B11" s="62">
        <v>259</v>
      </c>
    </row>
    <row r="12" spans="1:4" x14ac:dyDescent="0.25">
      <c r="A12" s="60">
        <v>2017</v>
      </c>
      <c r="B12" s="62">
        <v>224</v>
      </c>
    </row>
    <row r="13" spans="1:4" x14ac:dyDescent="0.25">
      <c r="A13" s="60">
        <v>2018</v>
      </c>
      <c r="B13" s="60">
        <v>134</v>
      </c>
    </row>
    <row r="18" spans="1:3" x14ac:dyDescent="0.25">
      <c r="A18" s="72" t="s">
        <v>4</v>
      </c>
      <c r="B18" s="74" t="s">
        <v>60</v>
      </c>
      <c r="C18" s="74" t="s">
        <v>61</v>
      </c>
    </row>
    <row r="19" spans="1:3" x14ac:dyDescent="0.25">
      <c r="A19" s="60">
        <v>2010</v>
      </c>
      <c r="B19" s="61">
        <v>63</v>
      </c>
      <c r="C19" s="61">
        <v>46</v>
      </c>
    </row>
    <row r="20" spans="1:3" x14ac:dyDescent="0.25">
      <c r="A20" s="60">
        <v>2011</v>
      </c>
      <c r="B20" s="62">
        <v>134</v>
      </c>
      <c r="C20" s="62">
        <v>126</v>
      </c>
    </row>
    <row r="21" spans="1:3" x14ac:dyDescent="0.25">
      <c r="A21" s="60">
        <v>2012</v>
      </c>
      <c r="B21" s="62">
        <v>104</v>
      </c>
      <c r="C21" s="62">
        <v>97</v>
      </c>
    </row>
    <row r="22" spans="1:3" x14ac:dyDescent="0.25">
      <c r="A22" s="60">
        <v>2013</v>
      </c>
      <c r="B22" s="62">
        <v>143</v>
      </c>
      <c r="C22" s="62">
        <v>132</v>
      </c>
    </row>
    <row r="23" spans="1:3" x14ac:dyDescent="0.25">
      <c r="A23" s="60">
        <v>2014</v>
      </c>
      <c r="B23" s="63">
        <v>193</v>
      </c>
      <c r="C23" s="63">
        <v>120</v>
      </c>
    </row>
    <row r="24" spans="1:3" x14ac:dyDescent="0.25">
      <c r="A24" s="60">
        <v>2015</v>
      </c>
      <c r="B24" s="62">
        <v>124</v>
      </c>
      <c r="C24" s="62">
        <v>123</v>
      </c>
    </row>
    <row r="25" spans="1:3" x14ac:dyDescent="0.25">
      <c r="A25" s="60">
        <v>2016</v>
      </c>
      <c r="B25" s="62">
        <v>113</v>
      </c>
      <c r="C25" s="62">
        <v>146</v>
      </c>
    </row>
    <row r="26" spans="1:3" x14ac:dyDescent="0.25">
      <c r="A26" s="60">
        <v>2017</v>
      </c>
      <c r="B26" s="62">
        <v>104</v>
      </c>
      <c r="C26" s="62">
        <v>120</v>
      </c>
    </row>
    <row r="27" spans="1:3" x14ac:dyDescent="0.25">
      <c r="A27" s="60">
        <v>2018</v>
      </c>
      <c r="B27" s="62">
        <v>89</v>
      </c>
      <c r="C27" s="60">
        <v>45</v>
      </c>
    </row>
    <row r="28" spans="1:3" x14ac:dyDescent="0.25">
      <c r="A28" s="60">
        <v>2019</v>
      </c>
      <c r="B28" s="60">
        <v>42</v>
      </c>
      <c r="C28" s="60"/>
    </row>
  </sheetData>
  <mergeCells count="1">
    <mergeCell ref="A1:D1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zoomScale="80" zoomScaleNormal="80" workbookViewId="0">
      <selection activeCell="A18" sqref="A18:C18"/>
    </sheetView>
  </sheetViews>
  <sheetFormatPr baseColWidth="10" defaultRowHeight="15.75" x14ac:dyDescent="0.25"/>
  <cols>
    <col min="1" max="1" width="8.28515625" style="33" customWidth="1"/>
    <col min="2" max="2" width="14.85546875" style="33" bestFit="1" customWidth="1"/>
    <col min="3" max="3" width="12" style="33" bestFit="1" customWidth="1"/>
    <col min="4" max="16384" width="11.42578125" style="33"/>
  </cols>
  <sheetData>
    <row r="1" spans="1:4" x14ac:dyDescent="0.25">
      <c r="A1" s="52" t="s">
        <v>6</v>
      </c>
      <c r="B1" s="52"/>
      <c r="C1" s="52"/>
      <c r="D1" s="52"/>
    </row>
    <row r="4" spans="1:4" x14ac:dyDescent="0.25">
      <c r="A4" s="72" t="s">
        <v>4</v>
      </c>
      <c r="B4" s="73" t="s">
        <v>3</v>
      </c>
    </row>
    <row r="5" spans="1:4" x14ac:dyDescent="0.25">
      <c r="A5" s="60">
        <v>2010</v>
      </c>
      <c r="B5" s="61">
        <v>509</v>
      </c>
    </row>
    <row r="6" spans="1:4" x14ac:dyDescent="0.25">
      <c r="A6" s="60">
        <v>2011</v>
      </c>
      <c r="B6" s="62">
        <v>852</v>
      </c>
    </row>
    <row r="7" spans="1:4" x14ac:dyDescent="0.25">
      <c r="A7" s="60">
        <v>2012</v>
      </c>
      <c r="B7" s="62">
        <v>994</v>
      </c>
    </row>
    <row r="8" spans="1:4" x14ac:dyDescent="0.25">
      <c r="A8" s="60">
        <v>2013</v>
      </c>
      <c r="B8" s="62">
        <v>853</v>
      </c>
    </row>
    <row r="9" spans="1:4" x14ac:dyDescent="0.25">
      <c r="A9" s="60">
        <v>2014</v>
      </c>
      <c r="B9" s="63">
        <v>638</v>
      </c>
    </row>
    <row r="10" spans="1:4" x14ac:dyDescent="0.25">
      <c r="A10" s="60">
        <v>2015</v>
      </c>
      <c r="B10" s="62">
        <v>542</v>
      </c>
    </row>
    <row r="11" spans="1:4" x14ac:dyDescent="0.25">
      <c r="A11" s="60">
        <v>2016</v>
      </c>
      <c r="B11" s="62">
        <v>457</v>
      </c>
    </row>
    <row r="12" spans="1:4" x14ac:dyDescent="0.25">
      <c r="A12" s="60">
        <v>2017</v>
      </c>
      <c r="B12" s="62">
        <v>539</v>
      </c>
    </row>
    <row r="13" spans="1:4" x14ac:dyDescent="0.25">
      <c r="A13" s="60">
        <v>2018</v>
      </c>
      <c r="B13" s="60">
        <v>254</v>
      </c>
    </row>
    <row r="18" spans="1:3" x14ac:dyDescent="0.25">
      <c r="A18" s="72" t="s">
        <v>4</v>
      </c>
      <c r="B18" s="74" t="s">
        <v>60</v>
      </c>
      <c r="C18" s="74" t="s">
        <v>61</v>
      </c>
    </row>
    <row r="19" spans="1:3" x14ac:dyDescent="0.25">
      <c r="A19" s="60">
        <v>2010</v>
      </c>
      <c r="B19" s="61">
        <v>362</v>
      </c>
      <c r="C19" s="61">
        <v>147</v>
      </c>
    </row>
    <row r="20" spans="1:3" x14ac:dyDescent="0.25">
      <c r="A20" s="60">
        <v>2011</v>
      </c>
      <c r="B20" s="62">
        <v>447</v>
      </c>
      <c r="C20" s="62">
        <v>405</v>
      </c>
    </row>
    <row r="21" spans="1:3" x14ac:dyDescent="0.25">
      <c r="A21" s="60">
        <v>2012</v>
      </c>
      <c r="B21" s="62">
        <v>454</v>
      </c>
      <c r="C21" s="62">
        <v>540</v>
      </c>
    </row>
    <row r="22" spans="1:3" x14ac:dyDescent="0.25">
      <c r="A22" s="60">
        <v>2013</v>
      </c>
      <c r="B22" s="62">
        <v>390</v>
      </c>
      <c r="C22" s="62">
        <v>463</v>
      </c>
    </row>
    <row r="23" spans="1:3" x14ac:dyDescent="0.25">
      <c r="A23" s="60">
        <v>2014</v>
      </c>
      <c r="B23" s="63">
        <v>424</v>
      </c>
      <c r="C23" s="63">
        <v>214</v>
      </c>
    </row>
    <row r="24" spans="1:3" x14ac:dyDescent="0.25">
      <c r="A24" s="60">
        <v>2015</v>
      </c>
      <c r="B24" s="62">
        <v>331</v>
      </c>
      <c r="C24" s="62">
        <v>211</v>
      </c>
    </row>
    <row r="25" spans="1:3" x14ac:dyDescent="0.25">
      <c r="A25" s="60">
        <v>2016</v>
      </c>
      <c r="B25" s="62">
        <v>238</v>
      </c>
      <c r="C25" s="62">
        <v>219</v>
      </c>
    </row>
    <row r="26" spans="1:3" x14ac:dyDescent="0.25">
      <c r="A26" s="60">
        <v>2017</v>
      </c>
      <c r="B26" s="62">
        <v>240</v>
      </c>
      <c r="C26" s="62">
        <v>299</v>
      </c>
    </row>
    <row r="27" spans="1:3" x14ac:dyDescent="0.25">
      <c r="A27" s="60">
        <v>2018</v>
      </c>
      <c r="B27" s="62">
        <v>181</v>
      </c>
      <c r="C27" s="60">
        <v>73</v>
      </c>
    </row>
    <row r="28" spans="1:3" x14ac:dyDescent="0.25">
      <c r="A28" s="77">
        <v>2019</v>
      </c>
      <c r="B28" s="60">
        <v>5</v>
      </c>
      <c r="C28" s="60"/>
    </row>
  </sheetData>
  <mergeCells count="1">
    <mergeCell ref="A1:D1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zoomScale="80" zoomScaleNormal="80" workbookViewId="0">
      <selection activeCell="A18" sqref="A18:C18"/>
    </sheetView>
  </sheetViews>
  <sheetFormatPr baseColWidth="10" defaultRowHeight="15.75" x14ac:dyDescent="0.25"/>
  <cols>
    <col min="1" max="1" width="7.85546875" style="33" customWidth="1"/>
    <col min="2" max="2" width="14.85546875" style="33" bestFit="1" customWidth="1"/>
    <col min="3" max="3" width="16.85546875" style="33" bestFit="1" customWidth="1"/>
    <col min="4" max="4" width="11.5703125" style="33" bestFit="1" customWidth="1"/>
    <col min="5" max="16384" width="11.42578125" style="33"/>
  </cols>
  <sheetData>
    <row r="1" spans="1:4" x14ac:dyDescent="0.25">
      <c r="A1" s="52" t="s">
        <v>6</v>
      </c>
      <c r="B1" s="52"/>
      <c r="C1" s="52"/>
      <c r="D1" s="52"/>
    </row>
    <row r="4" spans="1:4" x14ac:dyDescent="0.25">
      <c r="A4" s="72" t="s">
        <v>4</v>
      </c>
      <c r="B4" s="73" t="s">
        <v>3</v>
      </c>
    </row>
    <row r="5" spans="1:4" x14ac:dyDescent="0.25">
      <c r="A5" s="60">
        <v>2010</v>
      </c>
      <c r="B5" s="61">
        <v>356</v>
      </c>
    </row>
    <row r="6" spans="1:4" x14ac:dyDescent="0.25">
      <c r="A6" s="60">
        <v>2011</v>
      </c>
      <c r="B6" s="62">
        <v>741</v>
      </c>
    </row>
    <row r="7" spans="1:4" x14ac:dyDescent="0.25">
      <c r="A7" s="60">
        <v>2012</v>
      </c>
      <c r="B7" s="62">
        <v>583</v>
      </c>
    </row>
    <row r="8" spans="1:4" x14ac:dyDescent="0.25">
      <c r="A8" s="60">
        <v>2013</v>
      </c>
      <c r="B8" s="62">
        <v>690</v>
      </c>
    </row>
    <row r="9" spans="1:4" x14ac:dyDescent="0.25">
      <c r="A9" s="60">
        <v>2014</v>
      </c>
      <c r="B9" s="63">
        <v>692</v>
      </c>
    </row>
    <row r="10" spans="1:4" x14ac:dyDescent="0.25">
      <c r="A10" s="60">
        <v>2015</v>
      </c>
      <c r="B10" s="62">
        <v>918</v>
      </c>
    </row>
    <row r="11" spans="1:4" x14ac:dyDescent="0.25">
      <c r="A11" s="60">
        <v>2016</v>
      </c>
      <c r="B11" s="62">
        <v>601</v>
      </c>
    </row>
    <row r="12" spans="1:4" x14ac:dyDescent="0.25">
      <c r="A12" s="60">
        <v>2017</v>
      </c>
      <c r="B12" s="62">
        <v>591</v>
      </c>
    </row>
    <row r="13" spans="1:4" x14ac:dyDescent="0.25">
      <c r="A13" s="60">
        <v>2018</v>
      </c>
      <c r="B13" s="60">
        <v>334</v>
      </c>
    </row>
    <row r="18" spans="1:3" x14ac:dyDescent="0.25">
      <c r="A18" s="72" t="s">
        <v>4</v>
      </c>
      <c r="B18" s="74" t="s">
        <v>60</v>
      </c>
      <c r="C18" s="74" t="s">
        <v>61</v>
      </c>
    </row>
    <row r="19" spans="1:3" x14ac:dyDescent="0.25">
      <c r="A19" s="60">
        <v>2010</v>
      </c>
      <c r="B19" s="61">
        <v>256</v>
      </c>
      <c r="C19" s="61">
        <v>100</v>
      </c>
    </row>
    <row r="20" spans="1:3" x14ac:dyDescent="0.25">
      <c r="A20" s="60">
        <v>2011</v>
      </c>
      <c r="B20" s="62">
        <v>324</v>
      </c>
      <c r="C20" s="62">
        <v>417</v>
      </c>
    </row>
    <row r="21" spans="1:3" x14ac:dyDescent="0.25">
      <c r="A21" s="60">
        <v>2012</v>
      </c>
      <c r="B21" s="62">
        <v>228</v>
      </c>
      <c r="C21" s="62">
        <v>355</v>
      </c>
    </row>
    <row r="22" spans="1:3" x14ac:dyDescent="0.25">
      <c r="A22" s="60">
        <v>2013</v>
      </c>
      <c r="B22" s="62">
        <v>418</v>
      </c>
      <c r="C22" s="62">
        <v>272</v>
      </c>
    </row>
    <row r="23" spans="1:3" x14ac:dyDescent="0.25">
      <c r="A23" s="60">
        <v>2014</v>
      </c>
      <c r="B23" s="63">
        <v>373</v>
      </c>
      <c r="C23" s="63">
        <v>319</v>
      </c>
    </row>
    <row r="24" spans="1:3" x14ac:dyDescent="0.25">
      <c r="A24" s="60">
        <v>2015</v>
      </c>
      <c r="B24" s="62">
        <v>509</v>
      </c>
      <c r="C24" s="62">
        <v>409</v>
      </c>
    </row>
    <row r="25" spans="1:3" x14ac:dyDescent="0.25">
      <c r="A25" s="60">
        <v>2016</v>
      </c>
      <c r="B25" s="62">
        <v>396</v>
      </c>
      <c r="C25" s="62">
        <v>205</v>
      </c>
    </row>
    <row r="26" spans="1:3" x14ac:dyDescent="0.25">
      <c r="A26" s="60">
        <v>2017</v>
      </c>
      <c r="B26" s="62">
        <v>296</v>
      </c>
      <c r="C26" s="62">
        <v>295</v>
      </c>
    </row>
    <row r="27" spans="1:3" x14ac:dyDescent="0.25">
      <c r="A27" s="60">
        <v>2018</v>
      </c>
      <c r="B27" s="62">
        <v>195</v>
      </c>
      <c r="C27" s="60">
        <v>139</v>
      </c>
    </row>
    <row r="28" spans="1:3" x14ac:dyDescent="0.25">
      <c r="A28" s="60">
        <v>2019</v>
      </c>
      <c r="B28" s="60">
        <v>117</v>
      </c>
      <c r="C28" s="60"/>
    </row>
  </sheetData>
  <mergeCells count="1">
    <mergeCell ref="A1:D1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zoomScale="80" zoomScaleNormal="80" workbookViewId="0">
      <selection activeCell="S24" sqref="S24"/>
    </sheetView>
  </sheetViews>
  <sheetFormatPr baseColWidth="10" defaultRowHeight="15.75" x14ac:dyDescent="0.25"/>
  <cols>
    <col min="1" max="1" width="7.42578125" style="33" customWidth="1"/>
    <col min="2" max="2" width="14.85546875" style="33" bestFit="1" customWidth="1"/>
    <col min="3" max="3" width="16.85546875" style="33" bestFit="1" customWidth="1"/>
    <col min="4" max="4" width="11.5703125" style="33" bestFit="1" customWidth="1"/>
    <col min="5" max="16384" width="11.42578125" style="33"/>
  </cols>
  <sheetData>
    <row r="1" spans="1:4" x14ac:dyDescent="0.25">
      <c r="A1" s="52" t="s">
        <v>6</v>
      </c>
      <c r="B1" s="52"/>
      <c r="C1" s="52"/>
      <c r="D1" s="52"/>
    </row>
    <row r="4" spans="1:4" x14ac:dyDescent="0.25">
      <c r="A4" s="72" t="s">
        <v>4</v>
      </c>
      <c r="B4" s="73" t="s">
        <v>3</v>
      </c>
    </row>
    <row r="5" spans="1:4" x14ac:dyDescent="0.25">
      <c r="A5" s="60">
        <v>2010</v>
      </c>
      <c r="B5" s="61">
        <v>325</v>
      </c>
    </row>
    <row r="6" spans="1:4" x14ac:dyDescent="0.25">
      <c r="A6" s="60">
        <v>2011</v>
      </c>
      <c r="B6" s="62">
        <v>797</v>
      </c>
    </row>
    <row r="7" spans="1:4" x14ac:dyDescent="0.25">
      <c r="A7" s="60">
        <v>2012</v>
      </c>
      <c r="B7" s="62">
        <v>559</v>
      </c>
    </row>
    <row r="8" spans="1:4" x14ac:dyDescent="0.25">
      <c r="A8" s="60">
        <v>2013</v>
      </c>
      <c r="B8" s="62">
        <v>386</v>
      </c>
    </row>
    <row r="9" spans="1:4" x14ac:dyDescent="0.25">
      <c r="A9" s="60">
        <v>2014</v>
      </c>
      <c r="B9" s="63">
        <v>366</v>
      </c>
    </row>
    <row r="10" spans="1:4" x14ac:dyDescent="0.25">
      <c r="A10" s="60">
        <v>2015</v>
      </c>
      <c r="B10" s="62">
        <v>370</v>
      </c>
    </row>
    <row r="11" spans="1:4" x14ac:dyDescent="0.25">
      <c r="A11" s="60">
        <v>2016</v>
      </c>
      <c r="B11" s="62">
        <v>236</v>
      </c>
    </row>
    <row r="12" spans="1:4" x14ac:dyDescent="0.25">
      <c r="A12" s="60">
        <v>2017</v>
      </c>
      <c r="B12" s="62">
        <v>231</v>
      </c>
    </row>
    <row r="13" spans="1:4" x14ac:dyDescent="0.25">
      <c r="A13" s="60">
        <v>2018</v>
      </c>
      <c r="B13" s="60">
        <v>92</v>
      </c>
    </row>
    <row r="18" spans="1:3" x14ac:dyDescent="0.25">
      <c r="A18" s="72" t="s">
        <v>4</v>
      </c>
      <c r="B18" s="74" t="s">
        <v>60</v>
      </c>
      <c r="C18" s="74" t="s">
        <v>61</v>
      </c>
    </row>
    <row r="19" spans="1:3" x14ac:dyDescent="0.25">
      <c r="A19" s="60">
        <v>2010</v>
      </c>
      <c r="B19" s="61">
        <v>213</v>
      </c>
      <c r="C19" s="61">
        <v>112</v>
      </c>
    </row>
    <row r="20" spans="1:3" x14ac:dyDescent="0.25">
      <c r="A20" s="60">
        <v>2011</v>
      </c>
      <c r="B20" s="62">
        <v>301</v>
      </c>
      <c r="C20" s="62">
        <v>496</v>
      </c>
    </row>
    <row r="21" spans="1:3" x14ac:dyDescent="0.25">
      <c r="A21" s="60">
        <v>2012</v>
      </c>
      <c r="B21" s="62">
        <v>325</v>
      </c>
      <c r="C21" s="62">
        <v>234</v>
      </c>
    </row>
    <row r="22" spans="1:3" x14ac:dyDescent="0.25">
      <c r="A22" s="60">
        <v>2013</v>
      </c>
      <c r="B22" s="62">
        <v>178</v>
      </c>
      <c r="C22" s="62">
        <v>208</v>
      </c>
    </row>
    <row r="23" spans="1:3" x14ac:dyDescent="0.25">
      <c r="A23" s="60">
        <v>2014</v>
      </c>
      <c r="B23" s="63">
        <v>212</v>
      </c>
      <c r="C23" s="63">
        <v>154</v>
      </c>
    </row>
    <row r="24" spans="1:3" x14ac:dyDescent="0.25">
      <c r="A24" s="60">
        <v>2015</v>
      </c>
      <c r="B24" s="62">
        <v>221</v>
      </c>
      <c r="C24" s="62">
        <v>149</v>
      </c>
    </row>
    <row r="25" spans="1:3" x14ac:dyDescent="0.25">
      <c r="A25" s="60">
        <v>2016</v>
      </c>
      <c r="B25" s="62">
        <v>132</v>
      </c>
      <c r="C25" s="62">
        <v>104</v>
      </c>
    </row>
    <row r="26" spans="1:3" x14ac:dyDescent="0.25">
      <c r="A26" s="60">
        <v>2017</v>
      </c>
      <c r="B26" s="62">
        <v>91</v>
      </c>
      <c r="C26" s="62">
        <v>140</v>
      </c>
    </row>
    <row r="27" spans="1:3" x14ac:dyDescent="0.25">
      <c r="A27" s="60">
        <v>2018</v>
      </c>
      <c r="B27" s="62">
        <v>55</v>
      </c>
      <c r="C27" s="60">
        <v>37</v>
      </c>
    </row>
    <row r="28" spans="1:3" x14ac:dyDescent="0.25">
      <c r="A28" s="60">
        <v>2019</v>
      </c>
      <c r="B28" s="60">
        <v>195</v>
      </c>
      <c r="C28" s="60"/>
    </row>
  </sheetData>
  <mergeCells count="1">
    <mergeCell ref="A1:D1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zoomScale="80" zoomScaleNormal="80" workbookViewId="0">
      <selection activeCell="S19" sqref="S19"/>
    </sheetView>
  </sheetViews>
  <sheetFormatPr baseColWidth="10" defaultRowHeight="15.75" x14ac:dyDescent="0.25"/>
  <cols>
    <col min="1" max="1" width="7.85546875" style="33" customWidth="1"/>
    <col min="2" max="2" width="14.85546875" style="33" bestFit="1" customWidth="1"/>
    <col min="3" max="3" width="16.85546875" style="33" bestFit="1" customWidth="1"/>
    <col min="4" max="16384" width="11.42578125" style="33"/>
  </cols>
  <sheetData>
    <row r="1" spans="1:4" x14ac:dyDescent="0.25">
      <c r="A1" s="52" t="s">
        <v>6</v>
      </c>
      <c r="B1" s="52"/>
      <c r="C1" s="52"/>
      <c r="D1" s="52"/>
    </row>
    <row r="4" spans="1:4" x14ac:dyDescent="0.25">
      <c r="A4" s="72" t="s">
        <v>4</v>
      </c>
      <c r="B4" s="73" t="s">
        <v>3</v>
      </c>
    </row>
    <row r="5" spans="1:4" x14ac:dyDescent="0.25">
      <c r="A5" s="60">
        <v>2010</v>
      </c>
      <c r="B5" s="61">
        <v>121</v>
      </c>
    </row>
    <row r="6" spans="1:4" x14ac:dyDescent="0.25">
      <c r="A6" s="60">
        <v>2011</v>
      </c>
      <c r="B6" s="62">
        <v>292</v>
      </c>
    </row>
    <row r="7" spans="1:4" x14ac:dyDescent="0.25">
      <c r="A7" s="60">
        <v>2012</v>
      </c>
      <c r="B7" s="62">
        <v>347</v>
      </c>
    </row>
    <row r="8" spans="1:4" x14ac:dyDescent="0.25">
      <c r="A8" s="60">
        <v>2013</v>
      </c>
      <c r="B8" s="62">
        <v>366</v>
      </c>
    </row>
    <row r="9" spans="1:4" x14ac:dyDescent="0.25">
      <c r="A9" s="60">
        <v>2014</v>
      </c>
      <c r="B9" s="63">
        <v>360</v>
      </c>
    </row>
    <row r="10" spans="1:4" x14ac:dyDescent="0.25">
      <c r="A10" s="60">
        <v>2015</v>
      </c>
      <c r="B10" s="62">
        <v>314</v>
      </c>
    </row>
    <row r="11" spans="1:4" x14ac:dyDescent="0.25">
      <c r="A11" s="60">
        <v>2016</v>
      </c>
      <c r="B11" s="62">
        <v>327</v>
      </c>
    </row>
    <row r="12" spans="1:4" x14ac:dyDescent="0.25">
      <c r="A12" s="60">
        <v>2017</v>
      </c>
      <c r="B12" s="62">
        <v>284</v>
      </c>
    </row>
    <row r="13" spans="1:4" x14ac:dyDescent="0.25">
      <c r="A13" s="60">
        <v>2018</v>
      </c>
      <c r="B13" s="60">
        <v>121</v>
      </c>
    </row>
    <row r="16" spans="1:4" x14ac:dyDescent="0.25">
      <c r="D16" s="67"/>
    </row>
    <row r="17" spans="1:4" x14ac:dyDescent="0.25">
      <c r="D17" s="67"/>
    </row>
    <row r="18" spans="1:4" x14ac:dyDescent="0.25">
      <c r="A18" s="72" t="s">
        <v>4</v>
      </c>
      <c r="B18" s="74" t="s">
        <v>60</v>
      </c>
      <c r="C18" s="74" t="s">
        <v>61</v>
      </c>
      <c r="D18" s="64"/>
    </row>
    <row r="19" spans="1:4" x14ac:dyDescent="0.25">
      <c r="A19" s="60">
        <v>2010</v>
      </c>
      <c r="B19" s="61">
        <v>76</v>
      </c>
      <c r="C19" s="61">
        <v>45</v>
      </c>
      <c r="D19" s="67"/>
    </row>
    <row r="20" spans="1:4" x14ac:dyDescent="0.25">
      <c r="A20" s="60">
        <v>2011</v>
      </c>
      <c r="B20" s="62">
        <v>195</v>
      </c>
      <c r="C20" s="62">
        <v>97</v>
      </c>
      <c r="D20" s="67"/>
    </row>
    <row r="21" spans="1:4" x14ac:dyDescent="0.25">
      <c r="A21" s="60">
        <v>2012</v>
      </c>
      <c r="B21" s="62">
        <v>110</v>
      </c>
      <c r="C21" s="62">
        <v>237</v>
      </c>
      <c r="D21" s="67"/>
    </row>
    <row r="22" spans="1:4" x14ac:dyDescent="0.25">
      <c r="A22" s="60">
        <v>2013</v>
      </c>
      <c r="B22" s="62">
        <v>191</v>
      </c>
      <c r="C22" s="62">
        <v>175</v>
      </c>
      <c r="D22" s="67"/>
    </row>
    <row r="23" spans="1:4" x14ac:dyDescent="0.25">
      <c r="A23" s="60">
        <v>2014</v>
      </c>
      <c r="B23" s="63">
        <v>185</v>
      </c>
      <c r="C23" s="63">
        <v>175</v>
      </c>
      <c r="D23" s="67"/>
    </row>
    <row r="24" spans="1:4" x14ac:dyDescent="0.25">
      <c r="A24" s="60">
        <v>2015</v>
      </c>
      <c r="B24" s="62">
        <v>136</v>
      </c>
      <c r="C24" s="62">
        <v>178</v>
      </c>
    </row>
    <row r="25" spans="1:4" x14ac:dyDescent="0.25">
      <c r="A25" s="60">
        <v>2016</v>
      </c>
      <c r="B25" s="62">
        <v>186</v>
      </c>
      <c r="C25" s="62">
        <v>141</v>
      </c>
    </row>
    <row r="26" spans="1:4" x14ac:dyDescent="0.25">
      <c r="A26" s="60">
        <v>2017</v>
      </c>
      <c r="B26" s="62">
        <v>108</v>
      </c>
      <c r="C26" s="62">
        <v>176</v>
      </c>
    </row>
    <row r="27" spans="1:4" x14ac:dyDescent="0.25">
      <c r="A27" s="60">
        <v>2018</v>
      </c>
      <c r="B27" s="62">
        <v>77</v>
      </c>
      <c r="C27" s="60">
        <v>44</v>
      </c>
    </row>
    <row r="28" spans="1:4" x14ac:dyDescent="0.25">
      <c r="A28" s="60">
        <v>2019</v>
      </c>
      <c r="B28" s="60">
        <v>61</v>
      </c>
      <c r="C28" s="60"/>
    </row>
  </sheetData>
  <mergeCells count="1">
    <mergeCell ref="A1:D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opLeftCell="A4" zoomScale="80" zoomScaleNormal="80" workbookViewId="0">
      <selection activeCell="S24" sqref="S24"/>
    </sheetView>
  </sheetViews>
  <sheetFormatPr baseColWidth="10" defaultRowHeight="15.75" x14ac:dyDescent="0.25"/>
  <cols>
    <col min="1" max="1" width="6.28515625" style="33" bestFit="1" customWidth="1"/>
    <col min="2" max="2" width="14.140625" style="33" bestFit="1" customWidth="1"/>
    <col min="3" max="3" width="13" style="33" customWidth="1"/>
    <col min="4" max="5" width="11.28515625" style="33" customWidth="1"/>
    <col min="6" max="6" width="9.42578125" style="33" customWidth="1"/>
    <col min="7" max="16384" width="11.42578125" style="33"/>
  </cols>
  <sheetData>
    <row r="1" spans="1:5" x14ac:dyDescent="0.25">
      <c r="A1" s="52" t="s">
        <v>6</v>
      </c>
      <c r="B1" s="52"/>
      <c r="C1" s="52"/>
      <c r="D1" s="52"/>
      <c r="E1" s="52"/>
    </row>
    <row r="4" spans="1:5" x14ac:dyDescent="0.25">
      <c r="A4" s="69" t="s">
        <v>26</v>
      </c>
      <c r="B4" s="70" t="s">
        <v>3</v>
      </c>
    </row>
    <row r="5" spans="1:5" x14ac:dyDescent="0.25">
      <c r="A5" s="54">
        <v>2010</v>
      </c>
      <c r="B5" s="61">
        <v>142</v>
      </c>
    </row>
    <row r="6" spans="1:5" x14ac:dyDescent="0.25">
      <c r="A6" s="54">
        <v>2011</v>
      </c>
      <c r="B6" s="62">
        <v>349</v>
      </c>
    </row>
    <row r="7" spans="1:5" x14ac:dyDescent="0.25">
      <c r="A7" s="54">
        <v>2012</v>
      </c>
      <c r="B7" s="62">
        <v>243</v>
      </c>
    </row>
    <row r="8" spans="1:5" x14ac:dyDescent="0.25">
      <c r="A8" s="54">
        <v>2013</v>
      </c>
      <c r="B8" s="62">
        <v>178</v>
      </c>
    </row>
    <row r="9" spans="1:5" x14ac:dyDescent="0.25">
      <c r="A9" s="54">
        <v>2014</v>
      </c>
      <c r="B9" s="63">
        <v>171</v>
      </c>
    </row>
    <row r="10" spans="1:5" x14ac:dyDescent="0.25">
      <c r="A10" s="54">
        <v>2015</v>
      </c>
      <c r="B10" s="62">
        <v>149</v>
      </c>
    </row>
    <row r="11" spans="1:5" x14ac:dyDescent="0.25">
      <c r="A11" s="54">
        <v>2016</v>
      </c>
      <c r="B11" s="62">
        <v>131</v>
      </c>
    </row>
    <row r="12" spans="1:5" x14ac:dyDescent="0.25">
      <c r="A12" s="54">
        <v>2017</v>
      </c>
      <c r="B12" s="62">
        <v>113</v>
      </c>
    </row>
    <row r="13" spans="1:5" x14ac:dyDescent="0.25">
      <c r="A13" s="54">
        <v>2018</v>
      </c>
      <c r="B13" s="60">
        <v>72</v>
      </c>
    </row>
    <row r="18" spans="1:4" x14ac:dyDescent="0.25">
      <c r="A18" s="69" t="s">
        <v>26</v>
      </c>
      <c r="B18" s="53" t="s">
        <v>58</v>
      </c>
      <c r="C18" s="53" t="s">
        <v>59</v>
      </c>
      <c r="D18" s="68"/>
    </row>
    <row r="19" spans="1:4" x14ac:dyDescent="0.25">
      <c r="A19" s="54">
        <v>2010</v>
      </c>
      <c r="B19" s="55">
        <v>69</v>
      </c>
      <c r="C19" s="61">
        <v>73</v>
      </c>
      <c r="D19" s="64"/>
    </row>
    <row r="20" spans="1:4" x14ac:dyDescent="0.25">
      <c r="A20" s="54">
        <v>2011</v>
      </c>
      <c r="B20" s="56">
        <v>222</v>
      </c>
      <c r="C20" s="62">
        <v>127</v>
      </c>
      <c r="D20" s="65"/>
    </row>
    <row r="21" spans="1:4" x14ac:dyDescent="0.25">
      <c r="A21" s="54">
        <v>2012</v>
      </c>
      <c r="B21" s="56">
        <v>126</v>
      </c>
      <c r="C21" s="62">
        <v>117</v>
      </c>
      <c r="D21" s="65"/>
    </row>
    <row r="22" spans="1:4" x14ac:dyDescent="0.25">
      <c r="A22" s="54">
        <v>2013</v>
      </c>
      <c r="B22" s="56">
        <v>83</v>
      </c>
      <c r="C22" s="62">
        <v>95</v>
      </c>
      <c r="D22" s="65"/>
    </row>
    <row r="23" spans="1:4" x14ac:dyDescent="0.25">
      <c r="A23" s="54">
        <v>2014</v>
      </c>
      <c r="B23" s="57">
        <v>109</v>
      </c>
      <c r="C23" s="63">
        <v>62</v>
      </c>
      <c r="D23" s="66"/>
    </row>
    <row r="24" spans="1:4" x14ac:dyDescent="0.25">
      <c r="A24" s="54">
        <v>2015</v>
      </c>
      <c r="B24" s="56">
        <v>83</v>
      </c>
      <c r="C24" s="62">
        <v>66</v>
      </c>
      <c r="D24" s="65"/>
    </row>
    <row r="25" spans="1:4" x14ac:dyDescent="0.25">
      <c r="A25" s="54">
        <v>2016</v>
      </c>
      <c r="B25" s="56">
        <v>65</v>
      </c>
      <c r="C25" s="62">
        <v>66</v>
      </c>
      <c r="D25" s="65"/>
    </row>
    <row r="26" spans="1:4" x14ac:dyDescent="0.25">
      <c r="A26" s="54">
        <v>2017</v>
      </c>
      <c r="B26" s="56">
        <v>50</v>
      </c>
      <c r="C26" s="62">
        <v>63</v>
      </c>
      <c r="D26" s="65"/>
    </row>
    <row r="27" spans="1:4" x14ac:dyDescent="0.25">
      <c r="A27" s="54">
        <v>2018</v>
      </c>
      <c r="B27" s="56">
        <v>49</v>
      </c>
      <c r="C27" s="60">
        <v>23</v>
      </c>
      <c r="D27" s="67"/>
    </row>
    <row r="28" spans="1:4" x14ac:dyDescent="0.25">
      <c r="A28" s="58">
        <v>2019</v>
      </c>
      <c r="B28" s="59">
        <v>31</v>
      </c>
      <c r="C28" s="60"/>
      <c r="D28" s="67"/>
    </row>
    <row r="35" ht="15" customHeight="1" x14ac:dyDescent="0.25"/>
  </sheetData>
  <mergeCells count="1">
    <mergeCell ref="A1:E1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zoomScale="80" zoomScaleNormal="80" workbookViewId="0">
      <selection activeCell="T21" sqref="T21"/>
    </sheetView>
  </sheetViews>
  <sheetFormatPr baseColWidth="10" defaultRowHeight="15.75" x14ac:dyDescent="0.25"/>
  <cols>
    <col min="1" max="1" width="6.28515625" style="33" bestFit="1" customWidth="1"/>
    <col min="2" max="2" width="14.85546875" style="33" bestFit="1" customWidth="1"/>
    <col min="3" max="3" width="12" style="33" bestFit="1" customWidth="1"/>
    <col min="4" max="16384" width="11.42578125" style="33"/>
  </cols>
  <sheetData>
    <row r="1" spans="1:4" x14ac:dyDescent="0.25">
      <c r="A1" s="52" t="s">
        <v>6</v>
      </c>
      <c r="B1" s="52"/>
      <c r="C1" s="52"/>
      <c r="D1" s="52"/>
    </row>
    <row r="4" spans="1:4" x14ac:dyDescent="0.25">
      <c r="A4" s="72" t="s">
        <v>4</v>
      </c>
      <c r="B4" s="73" t="s">
        <v>3</v>
      </c>
    </row>
    <row r="5" spans="1:4" x14ac:dyDescent="0.25">
      <c r="A5" s="60">
        <v>2010</v>
      </c>
      <c r="B5" s="61">
        <v>152</v>
      </c>
    </row>
    <row r="6" spans="1:4" x14ac:dyDescent="0.25">
      <c r="A6" s="60">
        <v>2011</v>
      </c>
      <c r="B6" s="62">
        <v>272</v>
      </c>
    </row>
    <row r="7" spans="1:4" x14ac:dyDescent="0.25">
      <c r="A7" s="60">
        <v>2012</v>
      </c>
      <c r="B7" s="62">
        <v>236</v>
      </c>
    </row>
    <row r="8" spans="1:4" x14ac:dyDescent="0.25">
      <c r="A8" s="60">
        <v>2013</v>
      </c>
      <c r="B8" s="62">
        <v>266</v>
      </c>
    </row>
    <row r="9" spans="1:4" x14ac:dyDescent="0.25">
      <c r="A9" s="60">
        <v>2014</v>
      </c>
      <c r="B9" s="63">
        <v>202</v>
      </c>
    </row>
    <row r="10" spans="1:4" x14ac:dyDescent="0.25">
      <c r="A10" s="60">
        <v>2015</v>
      </c>
      <c r="B10" s="62">
        <v>171</v>
      </c>
    </row>
    <row r="11" spans="1:4" x14ac:dyDescent="0.25">
      <c r="A11" s="60">
        <v>2016</v>
      </c>
      <c r="B11" s="62">
        <v>128</v>
      </c>
    </row>
    <row r="12" spans="1:4" x14ac:dyDescent="0.25">
      <c r="A12" s="60">
        <v>2017</v>
      </c>
      <c r="B12" s="62">
        <v>139</v>
      </c>
    </row>
    <row r="13" spans="1:4" x14ac:dyDescent="0.25">
      <c r="A13" s="60">
        <v>2018</v>
      </c>
      <c r="B13" s="60">
        <v>63</v>
      </c>
    </row>
    <row r="18" spans="1:3" x14ac:dyDescent="0.25">
      <c r="A18" s="72" t="s">
        <v>4</v>
      </c>
      <c r="B18" s="74" t="s">
        <v>60</v>
      </c>
      <c r="C18" s="74" t="s">
        <v>61</v>
      </c>
    </row>
    <row r="19" spans="1:3" x14ac:dyDescent="0.25">
      <c r="A19" s="60">
        <v>2010</v>
      </c>
      <c r="B19" s="61">
        <v>81</v>
      </c>
      <c r="C19" s="61">
        <v>71</v>
      </c>
    </row>
    <row r="20" spans="1:3" x14ac:dyDescent="0.25">
      <c r="A20" s="60">
        <v>2011</v>
      </c>
      <c r="B20" s="62">
        <v>166</v>
      </c>
      <c r="C20" s="62">
        <v>106</v>
      </c>
    </row>
    <row r="21" spans="1:3" x14ac:dyDescent="0.25">
      <c r="A21" s="60">
        <v>2012</v>
      </c>
      <c r="B21" s="62">
        <v>86</v>
      </c>
      <c r="C21" s="62">
        <v>150</v>
      </c>
    </row>
    <row r="22" spans="1:3" x14ac:dyDescent="0.25">
      <c r="A22" s="60">
        <v>2013</v>
      </c>
      <c r="B22" s="62">
        <v>95</v>
      </c>
      <c r="C22" s="62">
        <v>171</v>
      </c>
    </row>
    <row r="23" spans="1:3" x14ac:dyDescent="0.25">
      <c r="A23" s="60">
        <v>2014</v>
      </c>
      <c r="B23" s="63">
        <v>125</v>
      </c>
      <c r="C23" s="63">
        <v>77</v>
      </c>
    </row>
    <row r="24" spans="1:3" x14ac:dyDescent="0.25">
      <c r="A24" s="60">
        <v>2015</v>
      </c>
      <c r="B24" s="62">
        <v>83</v>
      </c>
      <c r="C24" s="62">
        <v>88</v>
      </c>
    </row>
    <row r="25" spans="1:3" x14ac:dyDescent="0.25">
      <c r="A25" s="60">
        <v>2016</v>
      </c>
      <c r="B25" s="62">
        <v>69</v>
      </c>
      <c r="C25" s="62">
        <v>59</v>
      </c>
    </row>
    <row r="26" spans="1:3" x14ac:dyDescent="0.25">
      <c r="A26" s="60">
        <v>2017</v>
      </c>
      <c r="B26" s="62">
        <v>77</v>
      </c>
      <c r="C26" s="62">
        <v>62</v>
      </c>
    </row>
    <row r="27" spans="1:3" x14ac:dyDescent="0.25">
      <c r="A27" s="60">
        <v>2018</v>
      </c>
      <c r="B27" s="62">
        <v>40</v>
      </c>
      <c r="C27" s="60">
        <v>23</v>
      </c>
    </row>
    <row r="28" spans="1:3" x14ac:dyDescent="0.25">
      <c r="A28" s="60">
        <v>2019</v>
      </c>
      <c r="B28" s="60">
        <v>33</v>
      </c>
      <c r="C28" s="60"/>
    </row>
  </sheetData>
  <mergeCells count="1">
    <mergeCell ref="A1:D1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D3" sqref="D3:D10"/>
    </sheetView>
  </sheetViews>
  <sheetFormatPr baseColWidth="10" defaultRowHeight="15" x14ac:dyDescent="0.25"/>
  <sheetData>
    <row r="1" spans="1:5" x14ac:dyDescent="0.25">
      <c r="A1" s="21" t="s">
        <v>6</v>
      </c>
      <c r="B1" s="21"/>
      <c r="C1" s="21"/>
      <c r="D1" s="21"/>
      <c r="E1" s="21"/>
    </row>
    <row r="2" spans="1:5" x14ac:dyDescent="0.25">
      <c r="A2" s="2" t="s">
        <v>4</v>
      </c>
      <c r="B2" s="1" t="s">
        <v>0</v>
      </c>
      <c r="C2" s="1" t="s">
        <v>1</v>
      </c>
      <c r="D2" s="1" t="s">
        <v>2</v>
      </c>
      <c r="E2" s="5" t="s">
        <v>3</v>
      </c>
    </row>
    <row r="3" spans="1:5" x14ac:dyDescent="0.25">
      <c r="A3" s="3">
        <v>2010</v>
      </c>
      <c r="B3" s="3" t="s">
        <v>25</v>
      </c>
      <c r="C3" s="6">
        <v>4</v>
      </c>
      <c r="D3" s="6">
        <v>1</v>
      </c>
      <c r="E3" s="6">
        <v>5</v>
      </c>
    </row>
    <row r="4" spans="1:5" x14ac:dyDescent="0.25">
      <c r="A4" s="3">
        <v>2011</v>
      </c>
      <c r="B4" s="3" t="s">
        <v>25</v>
      </c>
      <c r="C4" s="3">
        <v>0</v>
      </c>
      <c r="D4" s="3">
        <v>0</v>
      </c>
      <c r="E4" s="3">
        <v>0</v>
      </c>
    </row>
    <row r="5" spans="1:5" x14ac:dyDescent="0.25">
      <c r="A5" s="3">
        <v>2012</v>
      </c>
      <c r="B5" s="3" t="s">
        <v>25</v>
      </c>
      <c r="C5" s="4">
        <v>1</v>
      </c>
      <c r="D5" s="4">
        <v>2</v>
      </c>
      <c r="E5" s="4">
        <v>3</v>
      </c>
    </row>
    <row r="6" spans="1:5" x14ac:dyDescent="0.25">
      <c r="A6" s="3">
        <v>2013</v>
      </c>
      <c r="B6" s="3" t="s">
        <v>25</v>
      </c>
      <c r="C6" s="3">
        <v>0</v>
      </c>
      <c r="D6" s="3">
        <v>0</v>
      </c>
      <c r="E6" s="3">
        <v>0</v>
      </c>
    </row>
    <row r="7" spans="1:5" x14ac:dyDescent="0.25">
      <c r="A7" s="3">
        <v>2014</v>
      </c>
      <c r="B7" s="3" t="s">
        <v>25</v>
      </c>
      <c r="C7" s="3">
        <v>3</v>
      </c>
      <c r="D7" s="3">
        <v>0</v>
      </c>
      <c r="E7" s="3">
        <v>3</v>
      </c>
    </row>
    <row r="8" spans="1:5" x14ac:dyDescent="0.25">
      <c r="A8" s="3">
        <v>2015</v>
      </c>
      <c r="B8" s="3" t="s">
        <v>25</v>
      </c>
      <c r="C8" s="3">
        <v>0</v>
      </c>
      <c r="D8" s="3">
        <v>0</v>
      </c>
      <c r="E8" s="3">
        <v>0</v>
      </c>
    </row>
    <row r="9" spans="1:5" x14ac:dyDescent="0.25">
      <c r="A9" s="3">
        <v>2016</v>
      </c>
      <c r="B9" s="3" t="s">
        <v>25</v>
      </c>
      <c r="C9" s="3">
        <v>0</v>
      </c>
      <c r="D9" s="3">
        <v>0</v>
      </c>
      <c r="E9" s="3">
        <v>0</v>
      </c>
    </row>
    <row r="10" spans="1:5" x14ac:dyDescent="0.25">
      <c r="A10" s="3">
        <v>2017</v>
      </c>
      <c r="B10" s="3" t="s">
        <v>25</v>
      </c>
      <c r="C10" s="3">
        <v>0</v>
      </c>
      <c r="D10" s="3">
        <v>0</v>
      </c>
      <c r="E10" s="3">
        <v>0</v>
      </c>
    </row>
    <row r="11" spans="1:5" x14ac:dyDescent="0.25">
      <c r="A11" s="3">
        <v>2018</v>
      </c>
      <c r="B11" s="3" t="s">
        <v>25</v>
      </c>
      <c r="C11" s="3">
        <v>0</v>
      </c>
      <c r="D11" s="3">
        <v>0</v>
      </c>
      <c r="E11" s="3">
        <v>0</v>
      </c>
    </row>
    <row r="12" spans="1:5" x14ac:dyDescent="0.25">
      <c r="E12">
        <f>SUM(E3:E11)</f>
        <v>11</v>
      </c>
    </row>
  </sheetData>
  <mergeCells count="1">
    <mergeCell ref="A1:E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39"/>
  <sheetViews>
    <sheetView topLeftCell="B1" zoomScale="55" zoomScaleNormal="55" workbookViewId="0">
      <selection activeCell="Q17" sqref="Q17:U17"/>
    </sheetView>
  </sheetViews>
  <sheetFormatPr baseColWidth="10" defaultRowHeight="15" x14ac:dyDescent="0.25"/>
  <sheetData>
    <row r="2" spans="2:31" x14ac:dyDescent="0.25">
      <c r="B2" s="2" t="s">
        <v>4</v>
      </c>
      <c r="C2" s="1" t="s">
        <v>0</v>
      </c>
      <c r="D2" s="1" t="s">
        <v>27</v>
      </c>
      <c r="E2" s="1" t="s">
        <v>28</v>
      </c>
      <c r="G2" s="2" t="s">
        <v>4</v>
      </c>
      <c r="H2" s="1" t="s">
        <v>0</v>
      </c>
      <c r="I2" s="1" t="s">
        <v>27</v>
      </c>
      <c r="J2" s="1" t="s">
        <v>28</v>
      </c>
      <c r="L2" s="2" t="s">
        <v>4</v>
      </c>
      <c r="M2" s="1" t="s">
        <v>0</v>
      </c>
      <c r="N2" s="1" t="s">
        <v>27</v>
      </c>
      <c r="O2" s="1" t="s">
        <v>28</v>
      </c>
      <c r="Q2" s="2" t="s">
        <v>4</v>
      </c>
      <c r="R2" s="1" t="s">
        <v>0</v>
      </c>
      <c r="S2" s="1" t="s">
        <v>27</v>
      </c>
      <c r="T2" s="1" t="s">
        <v>28</v>
      </c>
      <c r="V2" s="2" t="s">
        <v>4</v>
      </c>
      <c r="W2" s="1" t="s">
        <v>0</v>
      </c>
      <c r="X2" s="1" t="s">
        <v>27</v>
      </c>
      <c r="Y2" s="1" t="s">
        <v>28</v>
      </c>
      <c r="AA2" s="2" t="s">
        <v>4</v>
      </c>
      <c r="AB2" s="1" t="s">
        <v>0</v>
      </c>
      <c r="AC2" s="1" t="s">
        <v>27</v>
      </c>
      <c r="AD2" s="1" t="s">
        <v>28</v>
      </c>
      <c r="AE2" s="1" t="s">
        <v>29</v>
      </c>
    </row>
    <row r="3" spans="2:31" x14ac:dyDescent="0.25">
      <c r="B3" s="3">
        <v>2013</v>
      </c>
      <c r="C3" s="3" t="s">
        <v>5</v>
      </c>
      <c r="D3" s="4">
        <v>83</v>
      </c>
      <c r="E3" s="4">
        <v>95</v>
      </c>
      <c r="G3" s="3">
        <v>2014</v>
      </c>
      <c r="H3" s="3" t="s">
        <v>5</v>
      </c>
      <c r="I3" s="7">
        <v>109</v>
      </c>
      <c r="J3" s="7">
        <v>62</v>
      </c>
      <c r="K3">
        <f t="shared" ref="K3:K23" si="0">SUM(I3:J3)</f>
        <v>171</v>
      </c>
      <c r="L3" s="3">
        <v>2015</v>
      </c>
      <c r="M3" s="3" t="s">
        <v>5</v>
      </c>
      <c r="N3" s="4">
        <v>83</v>
      </c>
      <c r="O3" s="4">
        <v>66</v>
      </c>
      <c r="P3">
        <f>SUM(N3:O3)</f>
        <v>149</v>
      </c>
      <c r="Q3" s="3">
        <v>2016</v>
      </c>
      <c r="R3" s="3" t="s">
        <v>5</v>
      </c>
      <c r="S3" s="4">
        <v>65</v>
      </c>
      <c r="T3" s="4">
        <v>66</v>
      </c>
      <c r="U3">
        <f>SUM(S3:T3)</f>
        <v>131</v>
      </c>
      <c r="V3" s="3">
        <v>2017</v>
      </c>
      <c r="W3" s="3" t="s">
        <v>5</v>
      </c>
      <c r="X3" s="4">
        <v>50</v>
      </c>
      <c r="Y3" s="4">
        <v>63</v>
      </c>
      <c r="Z3">
        <f>SUM(X3:Y3)</f>
        <v>113</v>
      </c>
      <c r="AA3" s="3">
        <v>2018</v>
      </c>
      <c r="AB3" s="18" t="s">
        <v>5</v>
      </c>
      <c r="AC3" s="4">
        <v>49</v>
      </c>
      <c r="AD3" s="14">
        <v>23</v>
      </c>
      <c r="AE3" s="14">
        <f>SUM(AC3:AD3)</f>
        <v>72</v>
      </c>
    </row>
    <row r="4" spans="2:31" x14ac:dyDescent="0.25">
      <c r="B4" s="3">
        <v>2013</v>
      </c>
      <c r="C4" s="3" t="s">
        <v>7</v>
      </c>
      <c r="D4" s="4">
        <v>148</v>
      </c>
      <c r="E4" s="4">
        <v>115</v>
      </c>
      <c r="G4" s="3">
        <v>2014</v>
      </c>
      <c r="H4" s="3" t="s">
        <v>7</v>
      </c>
      <c r="I4" s="7">
        <v>164</v>
      </c>
      <c r="J4" s="7">
        <v>102</v>
      </c>
      <c r="K4">
        <f t="shared" si="0"/>
        <v>266</v>
      </c>
      <c r="L4" s="3">
        <v>2015</v>
      </c>
      <c r="M4" s="3" t="s">
        <v>7</v>
      </c>
      <c r="N4" s="4">
        <v>106</v>
      </c>
      <c r="O4" s="4">
        <v>75</v>
      </c>
      <c r="P4">
        <f t="shared" ref="P4:P22" si="1">SUM(N4:O4)</f>
        <v>181</v>
      </c>
      <c r="Q4" s="3">
        <v>2016</v>
      </c>
      <c r="R4" s="3" t="s">
        <v>7</v>
      </c>
      <c r="S4" s="4">
        <v>78</v>
      </c>
      <c r="T4" s="4">
        <v>70</v>
      </c>
      <c r="U4">
        <f t="shared" ref="U4:U22" si="2">SUM(S4:T4)</f>
        <v>148</v>
      </c>
      <c r="V4" s="3">
        <v>2017</v>
      </c>
      <c r="W4" s="3" t="s">
        <v>7</v>
      </c>
      <c r="X4" s="4">
        <v>66</v>
      </c>
      <c r="Y4" s="4">
        <v>84</v>
      </c>
      <c r="Z4">
        <f t="shared" ref="Z4:Z22" si="3">SUM(X4:Y4)</f>
        <v>150</v>
      </c>
      <c r="AA4" s="3">
        <v>2018</v>
      </c>
      <c r="AB4" s="18" t="s">
        <v>7</v>
      </c>
      <c r="AC4" s="4">
        <v>48</v>
      </c>
      <c r="AD4" s="14">
        <v>22</v>
      </c>
      <c r="AE4" s="14">
        <f t="shared" ref="AE4:AE22" si="4">SUM(AC4:AD4)</f>
        <v>70</v>
      </c>
    </row>
    <row r="5" spans="2:31" x14ac:dyDescent="0.25">
      <c r="B5" s="3">
        <v>2013</v>
      </c>
      <c r="C5" s="3" t="s">
        <v>8</v>
      </c>
      <c r="D5" s="11">
        <v>690</v>
      </c>
      <c r="E5" s="11">
        <v>709</v>
      </c>
      <c r="G5" s="3">
        <v>2014</v>
      </c>
      <c r="H5" s="3" t="s">
        <v>8</v>
      </c>
      <c r="I5" s="12">
        <v>626</v>
      </c>
      <c r="J5" s="12">
        <v>387</v>
      </c>
      <c r="K5">
        <f t="shared" si="0"/>
        <v>1013</v>
      </c>
      <c r="L5" s="3">
        <v>2015</v>
      </c>
      <c r="M5" s="3" t="s">
        <v>8</v>
      </c>
      <c r="N5" s="4">
        <v>429</v>
      </c>
      <c r="O5" s="4">
        <v>363</v>
      </c>
      <c r="P5">
        <f t="shared" si="1"/>
        <v>792</v>
      </c>
      <c r="Q5" s="3">
        <v>2016</v>
      </c>
      <c r="R5" s="3" t="s">
        <v>8</v>
      </c>
      <c r="S5" s="4">
        <v>370</v>
      </c>
      <c r="T5" s="11">
        <v>264</v>
      </c>
      <c r="U5">
        <f t="shared" si="2"/>
        <v>634</v>
      </c>
      <c r="V5" s="3">
        <v>2017</v>
      </c>
      <c r="W5" s="3" t="s">
        <v>8</v>
      </c>
      <c r="X5" s="4">
        <v>258</v>
      </c>
      <c r="Y5" s="11">
        <v>352</v>
      </c>
      <c r="Z5">
        <f t="shared" si="3"/>
        <v>610</v>
      </c>
      <c r="AA5" s="3">
        <v>2018</v>
      </c>
      <c r="AB5" s="3" t="s">
        <v>8</v>
      </c>
      <c r="AC5" s="13">
        <v>195</v>
      </c>
      <c r="AD5" s="17">
        <v>120</v>
      </c>
      <c r="AE5" s="14">
        <f t="shared" si="4"/>
        <v>315</v>
      </c>
    </row>
    <row r="6" spans="2:31" x14ac:dyDescent="0.25">
      <c r="B6" s="3">
        <v>2013</v>
      </c>
      <c r="C6" s="3" t="s">
        <v>9</v>
      </c>
      <c r="D6" s="4">
        <v>140</v>
      </c>
      <c r="E6" s="4">
        <v>163</v>
      </c>
      <c r="G6" s="3">
        <v>2014</v>
      </c>
      <c r="H6" s="3" t="s">
        <v>9</v>
      </c>
      <c r="I6" s="7">
        <v>175</v>
      </c>
      <c r="J6" s="7">
        <v>178</v>
      </c>
      <c r="K6">
        <f t="shared" si="0"/>
        <v>353</v>
      </c>
      <c r="L6" s="3">
        <v>2015</v>
      </c>
      <c r="M6" s="3" t="s">
        <v>9</v>
      </c>
      <c r="N6" s="4">
        <v>230</v>
      </c>
      <c r="O6" s="4">
        <v>136</v>
      </c>
      <c r="P6">
        <f t="shared" si="1"/>
        <v>366</v>
      </c>
      <c r="Q6" s="3">
        <v>2016</v>
      </c>
      <c r="R6" s="3" t="s">
        <v>9</v>
      </c>
      <c r="S6" s="4">
        <v>169</v>
      </c>
      <c r="T6" s="4">
        <v>111</v>
      </c>
      <c r="U6">
        <f t="shared" si="2"/>
        <v>280</v>
      </c>
      <c r="V6" s="3">
        <v>2017</v>
      </c>
      <c r="W6" s="3" t="s">
        <v>9</v>
      </c>
      <c r="X6" s="4">
        <v>88</v>
      </c>
      <c r="Y6" s="4">
        <v>109</v>
      </c>
      <c r="Z6">
        <f t="shared" si="3"/>
        <v>197</v>
      </c>
      <c r="AA6" s="3">
        <v>2018</v>
      </c>
      <c r="AB6" s="3" t="s">
        <v>9</v>
      </c>
      <c r="AC6" s="4">
        <v>66</v>
      </c>
      <c r="AD6" s="14">
        <v>36</v>
      </c>
      <c r="AE6" s="14">
        <f t="shared" si="4"/>
        <v>102</v>
      </c>
    </row>
    <row r="7" spans="2:31" x14ac:dyDescent="0.25">
      <c r="B7" s="3">
        <v>2013</v>
      </c>
      <c r="C7" s="3" t="s">
        <v>10</v>
      </c>
      <c r="D7" s="4">
        <v>351</v>
      </c>
      <c r="E7" s="4">
        <v>437</v>
      </c>
      <c r="G7" s="3">
        <v>2014</v>
      </c>
      <c r="H7" s="3" t="s">
        <v>10</v>
      </c>
      <c r="I7" s="7">
        <v>473</v>
      </c>
      <c r="J7" s="7">
        <v>164</v>
      </c>
      <c r="K7">
        <f t="shared" si="0"/>
        <v>637</v>
      </c>
      <c r="L7" s="3">
        <v>2015</v>
      </c>
      <c r="M7" s="3" t="s">
        <v>10</v>
      </c>
      <c r="N7" s="4">
        <v>333</v>
      </c>
      <c r="O7" s="4">
        <v>239</v>
      </c>
      <c r="P7">
        <f t="shared" si="1"/>
        <v>572</v>
      </c>
      <c r="Q7" s="3">
        <v>2016</v>
      </c>
      <c r="R7" s="3" t="s">
        <v>10</v>
      </c>
      <c r="S7" s="4">
        <v>226</v>
      </c>
      <c r="T7" s="4">
        <v>241</v>
      </c>
      <c r="U7">
        <f t="shared" si="2"/>
        <v>467</v>
      </c>
      <c r="V7" s="3">
        <v>2017</v>
      </c>
      <c r="W7" s="3" t="s">
        <v>10</v>
      </c>
      <c r="X7" s="11">
        <v>320</v>
      </c>
      <c r="Y7" s="4">
        <v>267</v>
      </c>
      <c r="Z7">
        <f t="shared" si="3"/>
        <v>587</v>
      </c>
      <c r="AA7" s="3">
        <v>2018</v>
      </c>
      <c r="AB7" s="3" t="s">
        <v>10</v>
      </c>
      <c r="AC7" s="11">
        <v>197</v>
      </c>
      <c r="AD7" s="17">
        <v>131</v>
      </c>
      <c r="AE7" s="14">
        <f t="shared" si="4"/>
        <v>328</v>
      </c>
    </row>
    <row r="8" spans="2:31" x14ac:dyDescent="0.25">
      <c r="B8" s="3">
        <v>2013</v>
      </c>
      <c r="C8" s="3" t="s">
        <v>11</v>
      </c>
      <c r="D8" s="4">
        <v>492</v>
      </c>
      <c r="E8" s="4">
        <v>595</v>
      </c>
      <c r="G8" s="3">
        <v>2014</v>
      </c>
      <c r="H8" s="3" t="s">
        <v>11</v>
      </c>
      <c r="I8" s="7">
        <v>395</v>
      </c>
      <c r="J8" s="7">
        <v>322</v>
      </c>
      <c r="K8">
        <f t="shared" si="0"/>
        <v>717</v>
      </c>
      <c r="L8" s="3">
        <v>2015</v>
      </c>
      <c r="M8" s="3" t="s">
        <v>11</v>
      </c>
      <c r="N8" s="4">
        <v>351</v>
      </c>
      <c r="O8" s="4">
        <v>287</v>
      </c>
      <c r="P8">
        <f t="shared" si="1"/>
        <v>638</v>
      </c>
      <c r="Q8" s="3">
        <v>2016</v>
      </c>
      <c r="R8" s="3" t="s">
        <v>11</v>
      </c>
      <c r="S8" s="4">
        <v>249</v>
      </c>
      <c r="T8" s="4">
        <v>236</v>
      </c>
      <c r="U8">
        <f t="shared" si="2"/>
        <v>485</v>
      </c>
      <c r="V8" s="3">
        <v>2017</v>
      </c>
      <c r="W8" s="3" t="s">
        <v>11</v>
      </c>
      <c r="X8" s="4">
        <v>226</v>
      </c>
      <c r="Y8" s="4">
        <v>313</v>
      </c>
      <c r="Z8">
        <f t="shared" si="3"/>
        <v>539</v>
      </c>
      <c r="AA8" s="3">
        <v>2018</v>
      </c>
      <c r="AB8" s="3" t="s">
        <v>11</v>
      </c>
      <c r="AC8" s="3">
        <v>173</v>
      </c>
      <c r="AD8" s="14">
        <v>104</v>
      </c>
      <c r="AE8" s="14">
        <f t="shared" si="4"/>
        <v>277</v>
      </c>
    </row>
    <row r="9" spans="2:31" x14ac:dyDescent="0.25">
      <c r="B9" s="3">
        <v>2013</v>
      </c>
      <c r="C9" s="3" t="s">
        <v>12</v>
      </c>
      <c r="D9" s="4">
        <v>94</v>
      </c>
      <c r="E9" s="4">
        <v>119</v>
      </c>
      <c r="G9" s="3">
        <v>2014</v>
      </c>
      <c r="H9" s="3" t="s">
        <v>12</v>
      </c>
      <c r="I9" s="7">
        <v>106</v>
      </c>
      <c r="J9" s="7">
        <v>69</v>
      </c>
      <c r="K9">
        <f t="shared" si="0"/>
        <v>175</v>
      </c>
      <c r="L9" s="3">
        <v>2015</v>
      </c>
      <c r="M9" s="3" t="s">
        <v>12</v>
      </c>
      <c r="N9" s="4">
        <v>97</v>
      </c>
      <c r="O9" s="4">
        <v>84</v>
      </c>
      <c r="P9">
        <f t="shared" si="1"/>
        <v>181</v>
      </c>
      <c r="Q9" s="3">
        <v>2016</v>
      </c>
      <c r="R9" s="3" t="s">
        <v>12</v>
      </c>
      <c r="S9" s="4">
        <v>65</v>
      </c>
      <c r="T9" s="4">
        <v>74</v>
      </c>
      <c r="U9">
        <f t="shared" si="2"/>
        <v>139</v>
      </c>
      <c r="V9" s="3">
        <v>2017</v>
      </c>
      <c r="W9" s="3" t="s">
        <v>12</v>
      </c>
      <c r="X9" s="4">
        <v>84</v>
      </c>
      <c r="Y9" s="4">
        <v>85</v>
      </c>
      <c r="Z9">
        <f t="shared" si="3"/>
        <v>169</v>
      </c>
      <c r="AA9" s="3">
        <v>2018</v>
      </c>
      <c r="AB9" s="3" t="s">
        <v>12</v>
      </c>
      <c r="AC9" s="3">
        <v>51</v>
      </c>
      <c r="AD9" s="14">
        <v>26</v>
      </c>
      <c r="AE9" s="14">
        <f t="shared" si="4"/>
        <v>77</v>
      </c>
    </row>
    <row r="10" spans="2:31" x14ac:dyDescent="0.25">
      <c r="B10" s="3">
        <v>2013</v>
      </c>
      <c r="C10" s="3" t="s">
        <v>13</v>
      </c>
      <c r="D10" s="8">
        <v>789</v>
      </c>
      <c r="E10" s="8">
        <v>853</v>
      </c>
      <c r="G10" s="3">
        <v>2014</v>
      </c>
      <c r="H10" s="3" t="s">
        <v>13</v>
      </c>
      <c r="I10" s="9">
        <v>869</v>
      </c>
      <c r="J10" s="9">
        <v>632</v>
      </c>
      <c r="K10">
        <f t="shared" si="0"/>
        <v>1501</v>
      </c>
      <c r="L10" s="3">
        <v>2015</v>
      </c>
      <c r="M10" s="3" t="s">
        <v>13</v>
      </c>
      <c r="N10" s="8">
        <v>779</v>
      </c>
      <c r="O10" s="8">
        <v>700</v>
      </c>
      <c r="P10">
        <f t="shared" si="1"/>
        <v>1479</v>
      </c>
      <c r="Q10" s="3">
        <v>2016</v>
      </c>
      <c r="R10" s="3" t="s">
        <v>13</v>
      </c>
      <c r="S10" s="8">
        <v>681</v>
      </c>
      <c r="T10" s="8">
        <v>603</v>
      </c>
      <c r="U10">
        <f t="shared" si="2"/>
        <v>1284</v>
      </c>
      <c r="V10" s="3">
        <v>2017</v>
      </c>
      <c r="W10" s="3" t="s">
        <v>13</v>
      </c>
      <c r="X10" s="8">
        <v>476</v>
      </c>
      <c r="Y10" s="8">
        <v>739</v>
      </c>
      <c r="Z10">
        <f t="shared" si="3"/>
        <v>1215</v>
      </c>
      <c r="AA10" s="3">
        <v>2018</v>
      </c>
      <c r="AB10" s="3" t="s">
        <v>13</v>
      </c>
      <c r="AC10" s="10">
        <v>395</v>
      </c>
      <c r="AD10" s="17">
        <v>275</v>
      </c>
      <c r="AE10" s="14">
        <f t="shared" si="4"/>
        <v>670</v>
      </c>
    </row>
    <row r="11" spans="2:31" x14ac:dyDescent="0.25">
      <c r="B11" s="3">
        <v>2013</v>
      </c>
      <c r="C11" s="3" t="s">
        <v>14</v>
      </c>
      <c r="D11" s="4">
        <v>12</v>
      </c>
      <c r="E11" s="4">
        <v>18</v>
      </c>
      <c r="G11" s="3">
        <v>2014</v>
      </c>
      <c r="H11" s="3" t="s">
        <v>14</v>
      </c>
      <c r="I11" s="7">
        <v>29</v>
      </c>
      <c r="J11" s="7">
        <v>14</v>
      </c>
      <c r="K11">
        <f t="shared" si="0"/>
        <v>43</v>
      </c>
      <c r="L11" s="3">
        <v>2015</v>
      </c>
      <c r="M11" s="3" t="s">
        <v>14</v>
      </c>
      <c r="N11" s="4">
        <v>19</v>
      </c>
      <c r="O11" s="4">
        <v>18</v>
      </c>
      <c r="P11">
        <f t="shared" si="1"/>
        <v>37</v>
      </c>
      <c r="Q11" s="3">
        <v>2016</v>
      </c>
      <c r="R11" s="3" t="s">
        <v>14</v>
      </c>
      <c r="S11" s="4">
        <v>13</v>
      </c>
      <c r="T11" s="4">
        <v>48</v>
      </c>
      <c r="U11">
        <f t="shared" si="2"/>
        <v>61</v>
      </c>
      <c r="V11" s="3">
        <v>2017</v>
      </c>
      <c r="W11" s="3" t="s">
        <v>14</v>
      </c>
      <c r="X11" s="4">
        <v>22</v>
      </c>
      <c r="Y11" s="4">
        <v>36</v>
      </c>
      <c r="Z11">
        <f t="shared" si="3"/>
        <v>58</v>
      </c>
      <c r="AA11" s="3">
        <v>2018</v>
      </c>
      <c r="AB11" s="18" t="s">
        <v>14</v>
      </c>
      <c r="AC11" s="3">
        <v>20</v>
      </c>
      <c r="AD11" s="14">
        <v>10</v>
      </c>
      <c r="AE11" s="14">
        <f t="shared" si="4"/>
        <v>30</v>
      </c>
    </row>
    <row r="12" spans="2:31" x14ac:dyDescent="0.25">
      <c r="B12" s="3">
        <v>2013</v>
      </c>
      <c r="C12" s="3" t="s">
        <v>15</v>
      </c>
      <c r="D12" s="4">
        <v>78</v>
      </c>
      <c r="E12" s="4">
        <v>63</v>
      </c>
      <c r="G12" s="3">
        <v>2014</v>
      </c>
      <c r="H12" s="3" t="s">
        <v>15</v>
      </c>
      <c r="I12" s="7">
        <v>120</v>
      </c>
      <c r="J12" s="7">
        <v>51</v>
      </c>
      <c r="K12">
        <f t="shared" si="0"/>
        <v>171</v>
      </c>
      <c r="L12" s="3">
        <v>2015</v>
      </c>
      <c r="M12" s="3" t="s">
        <v>15</v>
      </c>
      <c r="N12" s="4">
        <v>80</v>
      </c>
      <c r="O12" s="4">
        <v>42</v>
      </c>
      <c r="P12">
        <f t="shared" si="1"/>
        <v>122</v>
      </c>
      <c r="Q12" s="3">
        <v>2016</v>
      </c>
      <c r="R12" s="3" t="s">
        <v>15</v>
      </c>
      <c r="S12" s="4">
        <v>54</v>
      </c>
      <c r="T12" s="4">
        <v>77</v>
      </c>
      <c r="U12">
        <f t="shared" si="2"/>
        <v>131</v>
      </c>
      <c r="V12" s="3">
        <v>2017</v>
      </c>
      <c r="W12" s="3" t="s">
        <v>15</v>
      </c>
      <c r="X12" s="4">
        <v>62</v>
      </c>
      <c r="Y12" s="4">
        <v>46</v>
      </c>
      <c r="Z12">
        <f t="shared" si="3"/>
        <v>108</v>
      </c>
      <c r="AA12" s="3">
        <v>2018</v>
      </c>
      <c r="AB12" s="3" t="s">
        <v>15</v>
      </c>
      <c r="AC12" s="3">
        <v>34</v>
      </c>
      <c r="AD12" s="14">
        <v>27</v>
      </c>
      <c r="AE12" s="14">
        <f t="shared" si="4"/>
        <v>61</v>
      </c>
    </row>
    <row r="13" spans="2:31" x14ac:dyDescent="0.25">
      <c r="B13" s="3">
        <v>2013</v>
      </c>
      <c r="C13" s="3" t="s">
        <v>16</v>
      </c>
      <c r="D13" s="4">
        <v>264</v>
      </c>
      <c r="E13" s="4">
        <v>190</v>
      </c>
      <c r="G13" s="3">
        <v>2014</v>
      </c>
      <c r="H13" s="3" t="s">
        <v>16</v>
      </c>
      <c r="I13" s="7">
        <v>199</v>
      </c>
      <c r="J13" s="7">
        <v>161</v>
      </c>
      <c r="K13">
        <f t="shared" si="0"/>
        <v>360</v>
      </c>
      <c r="L13" s="3">
        <v>2015</v>
      </c>
      <c r="M13" s="3" t="s">
        <v>16</v>
      </c>
      <c r="N13" s="4">
        <v>166</v>
      </c>
      <c r="O13" s="4">
        <v>142</v>
      </c>
      <c r="P13">
        <f t="shared" si="1"/>
        <v>308</v>
      </c>
      <c r="Q13" s="3">
        <v>2016</v>
      </c>
      <c r="R13" s="3" t="s">
        <v>16</v>
      </c>
      <c r="S13" s="4">
        <v>97</v>
      </c>
      <c r="T13" s="4">
        <v>104</v>
      </c>
      <c r="U13">
        <f t="shared" si="2"/>
        <v>201</v>
      </c>
      <c r="V13" s="3">
        <v>2017</v>
      </c>
      <c r="W13" s="3" t="s">
        <v>16</v>
      </c>
      <c r="X13" s="4">
        <v>95</v>
      </c>
      <c r="Y13" s="4">
        <v>155</v>
      </c>
      <c r="Z13">
        <f t="shared" si="3"/>
        <v>250</v>
      </c>
      <c r="AA13" s="3">
        <v>2018</v>
      </c>
      <c r="AB13" s="3" t="s">
        <v>16</v>
      </c>
      <c r="AC13" s="4">
        <v>86</v>
      </c>
      <c r="AD13" s="14">
        <v>69</v>
      </c>
      <c r="AE13" s="14">
        <f t="shared" si="4"/>
        <v>155</v>
      </c>
    </row>
    <row r="14" spans="2:31" x14ac:dyDescent="0.25">
      <c r="B14" s="3">
        <v>2013</v>
      </c>
      <c r="C14" s="3" t="s">
        <v>17</v>
      </c>
      <c r="D14" s="4">
        <v>352</v>
      </c>
      <c r="E14" s="4">
        <v>406</v>
      </c>
      <c r="G14" s="3">
        <v>2014</v>
      </c>
      <c r="H14" s="3" t="s">
        <v>17</v>
      </c>
      <c r="I14" s="7">
        <v>345</v>
      </c>
      <c r="J14" s="7">
        <v>237</v>
      </c>
      <c r="K14">
        <f t="shared" si="0"/>
        <v>582</v>
      </c>
      <c r="L14" s="3">
        <v>2015</v>
      </c>
      <c r="M14" s="3" t="s">
        <v>17</v>
      </c>
      <c r="N14" s="4">
        <v>318</v>
      </c>
      <c r="O14" s="4">
        <v>227</v>
      </c>
      <c r="P14">
        <f t="shared" si="1"/>
        <v>545</v>
      </c>
      <c r="Q14" s="3">
        <v>2016</v>
      </c>
      <c r="R14" s="3" t="s">
        <v>17</v>
      </c>
      <c r="S14" s="4">
        <v>273</v>
      </c>
      <c r="T14" s="4">
        <v>220</v>
      </c>
      <c r="U14">
        <f t="shared" si="2"/>
        <v>493</v>
      </c>
      <c r="V14" s="3">
        <v>2017</v>
      </c>
      <c r="W14" s="3" t="s">
        <v>17</v>
      </c>
      <c r="X14" s="4">
        <v>222</v>
      </c>
      <c r="Y14" s="4">
        <v>214</v>
      </c>
      <c r="Z14">
        <f t="shared" si="3"/>
        <v>436</v>
      </c>
      <c r="AA14" s="3">
        <v>2018</v>
      </c>
      <c r="AB14" s="3" t="s">
        <v>17</v>
      </c>
      <c r="AC14" s="3">
        <v>117</v>
      </c>
      <c r="AD14" s="14">
        <v>63</v>
      </c>
      <c r="AE14" s="14">
        <f t="shared" si="4"/>
        <v>180</v>
      </c>
    </row>
    <row r="15" spans="2:31" x14ac:dyDescent="0.25">
      <c r="B15" s="3">
        <v>2013</v>
      </c>
      <c r="C15" s="3" t="s">
        <v>18</v>
      </c>
      <c r="D15" s="4">
        <v>229</v>
      </c>
      <c r="E15" s="4">
        <v>285</v>
      </c>
      <c r="G15" s="3">
        <v>2014</v>
      </c>
      <c r="H15" s="3" t="s">
        <v>18</v>
      </c>
      <c r="I15" s="7">
        <v>234</v>
      </c>
      <c r="J15" s="7">
        <v>154</v>
      </c>
      <c r="K15">
        <f t="shared" si="0"/>
        <v>388</v>
      </c>
      <c r="L15" s="3">
        <v>2015</v>
      </c>
      <c r="M15" s="3" t="s">
        <v>18</v>
      </c>
      <c r="N15" s="4">
        <v>220</v>
      </c>
      <c r="O15" s="4">
        <v>181</v>
      </c>
      <c r="P15">
        <f t="shared" si="1"/>
        <v>401</v>
      </c>
      <c r="Q15" s="3">
        <v>2016</v>
      </c>
      <c r="R15" s="3" t="s">
        <v>18</v>
      </c>
      <c r="S15" s="4">
        <v>147</v>
      </c>
      <c r="T15" s="4">
        <v>112</v>
      </c>
      <c r="U15">
        <f t="shared" si="2"/>
        <v>259</v>
      </c>
      <c r="V15" s="3">
        <v>2017</v>
      </c>
      <c r="W15" s="3" t="s">
        <v>18</v>
      </c>
      <c r="X15" s="4">
        <v>155</v>
      </c>
      <c r="Y15" s="4">
        <v>168</v>
      </c>
      <c r="Z15">
        <f t="shared" si="3"/>
        <v>323</v>
      </c>
      <c r="AA15" s="3">
        <v>2018</v>
      </c>
      <c r="AB15" s="18" t="s">
        <v>18</v>
      </c>
      <c r="AC15" s="4">
        <v>149</v>
      </c>
      <c r="AD15" s="14">
        <v>75</v>
      </c>
      <c r="AE15" s="14">
        <f t="shared" si="4"/>
        <v>224</v>
      </c>
    </row>
    <row r="16" spans="2:31" x14ac:dyDescent="0.25">
      <c r="B16" s="3">
        <v>2013</v>
      </c>
      <c r="C16" s="3" t="s">
        <v>19</v>
      </c>
      <c r="D16" s="4">
        <v>143</v>
      </c>
      <c r="E16" s="4">
        <v>132</v>
      </c>
      <c r="G16" s="3">
        <v>2014</v>
      </c>
      <c r="H16" s="3" t="s">
        <v>19</v>
      </c>
      <c r="I16" s="7">
        <v>193</v>
      </c>
      <c r="J16" s="7">
        <v>120</v>
      </c>
      <c r="K16">
        <f t="shared" si="0"/>
        <v>313</v>
      </c>
      <c r="L16" s="3">
        <v>2015</v>
      </c>
      <c r="M16" s="3" t="s">
        <v>19</v>
      </c>
      <c r="N16" s="4">
        <v>124</v>
      </c>
      <c r="O16" s="4">
        <v>123</v>
      </c>
      <c r="P16">
        <f t="shared" si="1"/>
        <v>247</v>
      </c>
      <c r="Q16" s="3">
        <v>2016</v>
      </c>
      <c r="R16" s="3" t="s">
        <v>19</v>
      </c>
      <c r="S16" s="4">
        <v>113</v>
      </c>
      <c r="T16" s="4">
        <v>146</v>
      </c>
      <c r="U16">
        <f t="shared" si="2"/>
        <v>259</v>
      </c>
      <c r="V16" s="3">
        <v>2017</v>
      </c>
      <c r="W16" s="3" t="s">
        <v>19</v>
      </c>
      <c r="X16" s="4">
        <v>104</v>
      </c>
      <c r="Y16" s="4">
        <v>120</v>
      </c>
      <c r="Z16">
        <f t="shared" si="3"/>
        <v>224</v>
      </c>
      <c r="AA16" s="3">
        <v>2018</v>
      </c>
      <c r="AB16" s="3" t="s">
        <v>19</v>
      </c>
      <c r="AC16" s="4">
        <v>89</v>
      </c>
      <c r="AD16" s="14">
        <v>45</v>
      </c>
      <c r="AE16" s="14">
        <f t="shared" si="4"/>
        <v>134</v>
      </c>
    </row>
    <row r="17" spans="1:31" x14ac:dyDescent="0.25">
      <c r="B17" s="3">
        <v>2013</v>
      </c>
      <c r="C17" s="3" t="s">
        <v>20</v>
      </c>
      <c r="D17" s="4">
        <v>390</v>
      </c>
      <c r="E17" s="4">
        <v>463</v>
      </c>
      <c r="G17" s="3">
        <v>2014</v>
      </c>
      <c r="H17" s="3" t="s">
        <v>20</v>
      </c>
      <c r="I17" s="7">
        <v>424</v>
      </c>
      <c r="J17" s="7">
        <v>214</v>
      </c>
      <c r="K17">
        <f t="shared" si="0"/>
        <v>638</v>
      </c>
      <c r="L17" s="3">
        <v>2015</v>
      </c>
      <c r="M17" s="3" t="s">
        <v>20</v>
      </c>
      <c r="N17" s="4">
        <v>331</v>
      </c>
      <c r="O17" s="4">
        <v>211</v>
      </c>
      <c r="P17">
        <f t="shared" si="1"/>
        <v>542</v>
      </c>
      <c r="Q17" s="3">
        <v>2016</v>
      </c>
      <c r="R17" s="3" t="s">
        <v>20</v>
      </c>
      <c r="S17" s="4">
        <v>238</v>
      </c>
      <c r="T17" s="4">
        <v>219</v>
      </c>
      <c r="U17">
        <f t="shared" si="2"/>
        <v>457</v>
      </c>
      <c r="V17" s="3">
        <v>2017</v>
      </c>
      <c r="W17" s="3" t="s">
        <v>20</v>
      </c>
      <c r="X17" s="4">
        <v>240</v>
      </c>
      <c r="Y17" s="4">
        <v>299</v>
      </c>
      <c r="Z17">
        <f t="shared" si="3"/>
        <v>539</v>
      </c>
      <c r="AA17" s="3">
        <v>2018</v>
      </c>
      <c r="AB17" s="18" t="s">
        <v>20</v>
      </c>
      <c r="AC17" s="4">
        <v>181</v>
      </c>
      <c r="AD17" s="14">
        <v>73</v>
      </c>
      <c r="AE17" s="14">
        <f t="shared" si="4"/>
        <v>254</v>
      </c>
    </row>
    <row r="18" spans="1:31" x14ac:dyDescent="0.25">
      <c r="B18" s="3">
        <v>2013</v>
      </c>
      <c r="C18" s="3" t="s">
        <v>21</v>
      </c>
      <c r="D18" s="4">
        <v>418</v>
      </c>
      <c r="E18" s="4">
        <v>272</v>
      </c>
      <c r="G18" s="3">
        <v>2014</v>
      </c>
      <c r="H18" s="3" t="s">
        <v>21</v>
      </c>
      <c r="I18" s="7">
        <v>373</v>
      </c>
      <c r="J18" s="7">
        <v>319</v>
      </c>
      <c r="K18">
        <f t="shared" si="0"/>
        <v>692</v>
      </c>
      <c r="L18" s="3">
        <v>2015</v>
      </c>
      <c r="M18" s="3" t="s">
        <v>21</v>
      </c>
      <c r="N18" s="11">
        <v>509</v>
      </c>
      <c r="O18" s="11">
        <v>409</v>
      </c>
      <c r="P18">
        <f t="shared" si="1"/>
        <v>918</v>
      </c>
      <c r="Q18" s="3">
        <v>2016</v>
      </c>
      <c r="R18" s="3" t="s">
        <v>21</v>
      </c>
      <c r="S18" s="11">
        <v>396</v>
      </c>
      <c r="T18" s="4">
        <v>205</v>
      </c>
      <c r="U18">
        <f t="shared" si="2"/>
        <v>601</v>
      </c>
      <c r="V18" s="3">
        <v>2017</v>
      </c>
      <c r="W18" s="3" t="s">
        <v>21</v>
      </c>
      <c r="X18" s="4">
        <v>296</v>
      </c>
      <c r="Y18" s="4">
        <v>295</v>
      </c>
      <c r="Z18">
        <f t="shared" si="3"/>
        <v>591</v>
      </c>
      <c r="AA18" s="3">
        <v>2018</v>
      </c>
      <c r="AB18" s="3" t="s">
        <v>21</v>
      </c>
      <c r="AC18" s="13">
        <v>195</v>
      </c>
      <c r="AD18" s="17">
        <v>139</v>
      </c>
      <c r="AE18" s="14">
        <f t="shared" si="4"/>
        <v>334</v>
      </c>
    </row>
    <row r="19" spans="1:31" x14ac:dyDescent="0.25">
      <c r="B19" s="3">
        <v>2013</v>
      </c>
      <c r="C19" s="3" t="s">
        <v>22</v>
      </c>
      <c r="D19" s="4">
        <v>178</v>
      </c>
      <c r="E19" s="4">
        <v>208</v>
      </c>
      <c r="G19" s="3">
        <v>2014</v>
      </c>
      <c r="H19" s="3" t="s">
        <v>22</v>
      </c>
      <c r="I19" s="7">
        <v>212</v>
      </c>
      <c r="J19" s="7">
        <v>154</v>
      </c>
      <c r="K19">
        <f t="shared" si="0"/>
        <v>366</v>
      </c>
      <c r="L19" s="3">
        <v>2015</v>
      </c>
      <c r="M19" s="3" t="s">
        <v>22</v>
      </c>
      <c r="N19" s="4">
        <v>221</v>
      </c>
      <c r="O19" s="4">
        <v>149</v>
      </c>
      <c r="P19">
        <f t="shared" si="1"/>
        <v>370</v>
      </c>
      <c r="Q19" s="3">
        <v>2016</v>
      </c>
      <c r="R19" s="3" t="s">
        <v>22</v>
      </c>
      <c r="S19" s="4">
        <v>132</v>
      </c>
      <c r="T19" s="4">
        <v>104</v>
      </c>
      <c r="U19">
        <f t="shared" si="2"/>
        <v>236</v>
      </c>
      <c r="V19" s="3">
        <v>2017</v>
      </c>
      <c r="W19" s="3" t="s">
        <v>22</v>
      </c>
      <c r="X19" s="4">
        <v>91</v>
      </c>
      <c r="Y19" s="4">
        <v>140</v>
      </c>
      <c r="Z19">
        <f t="shared" si="3"/>
        <v>231</v>
      </c>
      <c r="AA19" s="3">
        <v>2018</v>
      </c>
      <c r="AB19" s="3" t="s">
        <v>22</v>
      </c>
      <c r="AC19" s="4">
        <v>55</v>
      </c>
      <c r="AD19" s="14">
        <v>37</v>
      </c>
      <c r="AE19" s="14">
        <f t="shared" si="4"/>
        <v>92</v>
      </c>
    </row>
    <row r="20" spans="1:31" x14ac:dyDescent="0.25">
      <c r="B20" s="3">
        <v>2013</v>
      </c>
      <c r="C20" s="3" t="s">
        <v>23</v>
      </c>
      <c r="D20" s="4">
        <v>191</v>
      </c>
      <c r="E20" s="4">
        <v>175</v>
      </c>
      <c r="G20" s="3">
        <v>2014</v>
      </c>
      <c r="H20" s="3" t="s">
        <v>23</v>
      </c>
      <c r="I20" s="7">
        <v>185</v>
      </c>
      <c r="J20" s="7">
        <v>175</v>
      </c>
      <c r="K20">
        <f t="shared" si="0"/>
        <v>360</v>
      </c>
      <c r="L20" s="3">
        <v>2015</v>
      </c>
      <c r="M20" s="3" t="s">
        <v>23</v>
      </c>
      <c r="N20" s="4">
        <v>136</v>
      </c>
      <c r="O20" s="4">
        <v>178</v>
      </c>
      <c r="P20">
        <f t="shared" si="1"/>
        <v>314</v>
      </c>
      <c r="Q20" s="3">
        <v>2016</v>
      </c>
      <c r="R20" s="3" t="s">
        <v>23</v>
      </c>
      <c r="S20" s="4">
        <v>186</v>
      </c>
      <c r="T20" s="4">
        <v>141</v>
      </c>
      <c r="U20">
        <f t="shared" si="2"/>
        <v>327</v>
      </c>
      <c r="V20" s="3">
        <v>2017</v>
      </c>
      <c r="W20" s="3" t="s">
        <v>23</v>
      </c>
      <c r="X20" s="4">
        <v>108</v>
      </c>
      <c r="Y20" s="4">
        <v>176</v>
      </c>
      <c r="Z20">
        <f t="shared" si="3"/>
        <v>284</v>
      </c>
      <c r="AA20" s="3">
        <v>2018</v>
      </c>
      <c r="AB20" s="3" t="s">
        <v>23</v>
      </c>
      <c r="AC20" s="4">
        <v>77</v>
      </c>
      <c r="AD20" s="14">
        <v>44</v>
      </c>
      <c r="AE20" s="14">
        <f t="shared" si="4"/>
        <v>121</v>
      </c>
    </row>
    <row r="21" spans="1:31" x14ac:dyDescent="0.25">
      <c r="B21" s="3">
        <v>2013</v>
      </c>
      <c r="C21" s="3" t="s">
        <v>24</v>
      </c>
      <c r="D21" s="4">
        <v>95</v>
      </c>
      <c r="E21" s="4">
        <v>171</v>
      </c>
      <c r="G21" s="3">
        <v>2014</v>
      </c>
      <c r="H21" s="3" t="s">
        <v>24</v>
      </c>
      <c r="I21" s="7">
        <v>125</v>
      </c>
      <c r="J21" s="7">
        <v>77</v>
      </c>
      <c r="K21">
        <f t="shared" si="0"/>
        <v>202</v>
      </c>
      <c r="L21" s="3">
        <v>2015</v>
      </c>
      <c r="M21" s="3" t="s">
        <v>24</v>
      </c>
      <c r="N21" s="4">
        <v>83</v>
      </c>
      <c r="O21" s="4">
        <v>88</v>
      </c>
      <c r="P21">
        <f t="shared" si="1"/>
        <v>171</v>
      </c>
      <c r="Q21" s="3">
        <v>2016</v>
      </c>
      <c r="R21" s="3" t="s">
        <v>24</v>
      </c>
      <c r="S21" s="4">
        <v>69</v>
      </c>
      <c r="T21" s="4">
        <v>59</v>
      </c>
      <c r="U21">
        <f t="shared" si="2"/>
        <v>128</v>
      </c>
      <c r="V21" s="3">
        <v>2017</v>
      </c>
      <c r="W21" s="3" t="s">
        <v>24</v>
      </c>
      <c r="X21" s="4">
        <v>77</v>
      </c>
      <c r="Y21" s="4">
        <v>62</v>
      </c>
      <c r="Z21">
        <f t="shared" si="3"/>
        <v>139</v>
      </c>
      <c r="AA21" s="3">
        <v>2018</v>
      </c>
      <c r="AB21" s="3" t="s">
        <v>24</v>
      </c>
      <c r="AC21" s="4">
        <v>40</v>
      </c>
      <c r="AD21" s="14">
        <v>23</v>
      </c>
      <c r="AE21" s="14">
        <f t="shared" si="4"/>
        <v>63</v>
      </c>
    </row>
    <row r="22" spans="1:31" x14ac:dyDescent="0.25">
      <c r="B22" s="3">
        <v>2013</v>
      </c>
      <c r="C22" s="3" t="s">
        <v>25</v>
      </c>
      <c r="D22" s="3">
        <v>0</v>
      </c>
      <c r="E22" s="3">
        <v>0</v>
      </c>
      <c r="G22" s="3">
        <v>2014</v>
      </c>
      <c r="H22" s="3" t="s">
        <v>25</v>
      </c>
      <c r="I22" s="3">
        <v>3</v>
      </c>
      <c r="J22" s="3">
        <v>0</v>
      </c>
      <c r="K22">
        <f t="shared" si="0"/>
        <v>3</v>
      </c>
      <c r="L22" s="3">
        <v>2015</v>
      </c>
      <c r="M22" s="3" t="s">
        <v>25</v>
      </c>
      <c r="N22" s="3">
        <v>0</v>
      </c>
      <c r="O22" s="3">
        <v>0</v>
      </c>
      <c r="P22">
        <f t="shared" si="1"/>
        <v>0</v>
      </c>
      <c r="Q22" s="3">
        <v>2016</v>
      </c>
      <c r="R22" s="3" t="s">
        <v>25</v>
      </c>
      <c r="S22" s="3">
        <v>0</v>
      </c>
      <c r="T22" s="3">
        <v>0</v>
      </c>
      <c r="U22">
        <f t="shared" si="2"/>
        <v>0</v>
      </c>
      <c r="V22" s="3">
        <v>2017</v>
      </c>
      <c r="W22" s="3" t="s">
        <v>25</v>
      </c>
      <c r="X22" s="3">
        <v>0</v>
      </c>
      <c r="Y22" s="3">
        <v>0</v>
      </c>
      <c r="Z22">
        <f t="shared" si="3"/>
        <v>0</v>
      </c>
      <c r="AA22" s="3">
        <v>2018</v>
      </c>
      <c r="AB22" s="3" t="s">
        <v>25</v>
      </c>
      <c r="AC22" s="3">
        <v>0</v>
      </c>
      <c r="AD22" s="14">
        <v>4</v>
      </c>
      <c r="AE22" s="14">
        <f t="shared" si="4"/>
        <v>4</v>
      </c>
    </row>
    <row r="23" spans="1:31" ht="21" x14ac:dyDescent="0.35">
      <c r="A23" t="e">
        <f>SUM(#REF!)</f>
        <v>#REF!</v>
      </c>
      <c r="D23">
        <f>SUM(D3:D22)</f>
        <v>5137</v>
      </c>
      <c r="E23">
        <f>SUM(E3:E22)</f>
        <v>5469</v>
      </c>
      <c r="F23">
        <f>SUM(D23:E23)</f>
        <v>10606</v>
      </c>
      <c r="I23">
        <f>SUM(I3:I22)</f>
        <v>5359</v>
      </c>
      <c r="J23">
        <f>SUM(J3:J22)</f>
        <v>3592</v>
      </c>
      <c r="K23">
        <f t="shared" si="0"/>
        <v>8951</v>
      </c>
      <c r="N23">
        <f>SUM(N3:N22)</f>
        <v>4615</v>
      </c>
      <c r="O23">
        <f>SUM(O3:O22)</f>
        <v>3718</v>
      </c>
      <c r="P23">
        <f>SUM(N23:O23)</f>
        <v>8333</v>
      </c>
      <c r="S23">
        <f>SUM(S3:S22)</f>
        <v>3621</v>
      </c>
      <c r="T23">
        <f>SUM(T3:T22)</f>
        <v>3100</v>
      </c>
      <c r="U23" s="15">
        <f>SUM(U3:U22)</f>
        <v>6721</v>
      </c>
      <c r="X23">
        <f>SUM(X3:X22)</f>
        <v>3040</v>
      </c>
      <c r="Y23" s="15">
        <f>SUM(Y3:Y22)</f>
        <v>3723</v>
      </c>
      <c r="Z23" s="20">
        <f>SUM(X23:Y23)</f>
        <v>6763</v>
      </c>
      <c r="AC23">
        <f>SUM(AC3:AC22)</f>
        <v>2217</v>
      </c>
      <c r="AD23" s="16">
        <f>SUM(AD3:AD22)</f>
        <v>1346</v>
      </c>
      <c r="AE23" s="16">
        <f>SUM(AC23:AD23)</f>
        <v>3563</v>
      </c>
    </row>
    <row r="26" spans="1:31" x14ac:dyDescent="0.25">
      <c r="B26">
        <f>SUM(F23,K23,P23)</f>
        <v>27890</v>
      </c>
      <c r="C26" t="s">
        <v>30</v>
      </c>
    </row>
    <row r="27" spans="1:31" x14ac:dyDescent="0.25">
      <c r="B27" s="19">
        <f>SUM(U23,Z23,AE23)</f>
        <v>17047</v>
      </c>
    </row>
    <row r="31" spans="1:31" x14ac:dyDescent="0.25">
      <c r="B31">
        <v>27890</v>
      </c>
      <c r="C31">
        <f>B31-B32</f>
        <v>10843</v>
      </c>
      <c r="D31">
        <f>C31*100/B31</f>
        <v>38.877733954822517</v>
      </c>
    </row>
    <row r="32" spans="1:31" x14ac:dyDescent="0.25">
      <c r="B32">
        <v>17047</v>
      </c>
    </row>
    <row r="37" spans="2:3" x14ac:dyDescent="0.25">
      <c r="B37" s="3" t="s">
        <v>33</v>
      </c>
      <c r="C37" s="3" t="s">
        <v>34</v>
      </c>
    </row>
    <row r="38" spans="2:3" x14ac:dyDescent="0.25">
      <c r="B38" s="3" t="s">
        <v>31</v>
      </c>
      <c r="C38" s="3">
        <v>27890</v>
      </c>
    </row>
    <row r="39" spans="2:3" x14ac:dyDescent="0.25">
      <c r="B39" s="3" t="s">
        <v>32</v>
      </c>
      <c r="C39" s="3">
        <v>17047</v>
      </c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I26"/>
  <sheetViews>
    <sheetView topLeftCell="A11" workbookViewId="0">
      <selection activeCell="H16" sqref="H16:J30"/>
    </sheetView>
  </sheetViews>
  <sheetFormatPr baseColWidth="10" defaultRowHeight="15" x14ac:dyDescent="0.25"/>
  <sheetData>
    <row r="4" spans="3:9" x14ac:dyDescent="0.25">
      <c r="C4">
        <v>2016</v>
      </c>
      <c r="D4" t="s">
        <v>20</v>
      </c>
      <c r="E4">
        <v>238</v>
      </c>
      <c r="F4">
        <v>219</v>
      </c>
      <c r="G4">
        <v>457</v>
      </c>
    </row>
    <row r="16" spans="3:9" ht="15.75" x14ac:dyDescent="0.25">
      <c r="H16" s="69" t="s">
        <v>26</v>
      </c>
      <c r="I16" s="70" t="s">
        <v>3</v>
      </c>
    </row>
    <row r="17" spans="8:9" ht="15.75" x14ac:dyDescent="0.25">
      <c r="H17" s="54">
        <v>2010</v>
      </c>
      <c r="I17" s="61">
        <v>142</v>
      </c>
    </row>
    <row r="18" spans="8:9" ht="15.75" x14ac:dyDescent="0.25">
      <c r="H18" s="54">
        <v>2011</v>
      </c>
      <c r="I18" s="62">
        <v>349</v>
      </c>
    </row>
    <row r="19" spans="8:9" ht="15.75" x14ac:dyDescent="0.25">
      <c r="H19" s="54">
        <v>2012</v>
      </c>
      <c r="I19" s="62">
        <v>243</v>
      </c>
    </row>
    <row r="20" spans="8:9" ht="15.75" x14ac:dyDescent="0.25">
      <c r="H20" s="54">
        <v>2013</v>
      </c>
      <c r="I20" s="62">
        <v>178</v>
      </c>
    </row>
    <row r="21" spans="8:9" ht="15.75" x14ac:dyDescent="0.25">
      <c r="H21" s="54">
        <v>2014</v>
      </c>
      <c r="I21" s="63">
        <v>171</v>
      </c>
    </row>
    <row r="22" spans="8:9" ht="15.75" x14ac:dyDescent="0.25">
      <c r="H22" s="54">
        <v>2015</v>
      </c>
      <c r="I22" s="62">
        <v>149</v>
      </c>
    </row>
    <row r="23" spans="8:9" ht="15.75" x14ac:dyDescent="0.25">
      <c r="H23" s="54">
        <v>2016</v>
      </c>
      <c r="I23" s="62">
        <v>131</v>
      </c>
    </row>
    <row r="24" spans="8:9" ht="15.75" x14ac:dyDescent="0.25">
      <c r="H24" s="54">
        <v>2017</v>
      </c>
      <c r="I24" s="62">
        <v>113</v>
      </c>
    </row>
    <row r="25" spans="8:9" ht="15.75" x14ac:dyDescent="0.25">
      <c r="H25" s="54">
        <v>2018</v>
      </c>
      <c r="I25" s="60">
        <v>49</v>
      </c>
    </row>
    <row r="26" spans="8:9" ht="15.75" x14ac:dyDescent="0.25">
      <c r="H26" s="58"/>
      <c r="I26" s="6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zoomScale="80" zoomScaleNormal="80" workbookViewId="0">
      <selection activeCell="T26" sqref="T26"/>
    </sheetView>
  </sheetViews>
  <sheetFormatPr baseColWidth="10" defaultRowHeight="15.75" x14ac:dyDescent="0.25"/>
  <cols>
    <col min="1" max="1" width="6.28515625" style="33" bestFit="1" customWidth="1"/>
    <col min="2" max="2" width="14.140625" style="33" bestFit="1" customWidth="1"/>
    <col min="3" max="3" width="11.28515625" style="33" bestFit="1" customWidth="1"/>
    <col min="4" max="4" width="12" style="33" bestFit="1" customWidth="1"/>
    <col min="5" max="5" width="11.5703125" style="33" bestFit="1" customWidth="1"/>
    <col min="6" max="16384" width="11.42578125" style="33"/>
  </cols>
  <sheetData>
    <row r="1" spans="1:5" x14ac:dyDescent="0.25">
      <c r="A1" s="52" t="s">
        <v>6</v>
      </c>
      <c r="B1" s="52"/>
      <c r="C1" s="52"/>
      <c r="D1" s="52"/>
      <c r="E1" s="52"/>
    </row>
    <row r="4" spans="1:5" x14ac:dyDescent="0.25">
      <c r="A4" s="72" t="s">
        <v>4</v>
      </c>
      <c r="B4" s="73" t="s">
        <v>3</v>
      </c>
    </row>
    <row r="5" spans="1:5" x14ac:dyDescent="0.25">
      <c r="A5" s="60">
        <v>2010</v>
      </c>
      <c r="B5" s="61">
        <v>130</v>
      </c>
    </row>
    <row r="6" spans="1:5" x14ac:dyDescent="0.25">
      <c r="A6" s="60">
        <v>2011</v>
      </c>
      <c r="B6" s="62">
        <v>237</v>
      </c>
    </row>
    <row r="7" spans="1:5" x14ac:dyDescent="0.25">
      <c r="A7" s="60">
        <v>2012</v>
      </c>
      <c r="B7" s="62">
        <v>211</v>
      </c>
    </row>
    <row r="8" spans="1:5" x14ac:dyDescent="0.25">
      <c r="A8" s="60">
        <v>2013</v>
      </c>
      <c r="B8" s="62">
        <v>263</v>
      </c>
    </row>
    <row r="9" spans="1:5" x14ac:dyDescent="0.25">
      <c r="A9" s="60">
        <v>2014</v>
      </c>
      <c r="B9" s="63">
        <v>266</v>
      </c>
    </row>
    <row r="10" spans="1:5" x14ac:dyDescent="0.25">
      <c r="A10" s="60">
        <v>2015</v>
      </c>
      <c r="B10" s="62">
        <v>181</v>
      </c>
    </row>
    <row r="11" spans="1:5" x14ac:dyDescent="0.25">
      <c r="A11" s="60">
        <v>2016</v>
      </c>
      <c r="B11" s="62">
        <v>148</v>
      </c>
    </row>
    <row r="12" spans="1:5" x14ac:dyDescent="0.25">
      <c r="A12" s="60">
        <v>2017</v>
      </c>
      <c r="B12" s="62">
        <v>150</v>
      </c>
    </row>
    <row r="13" spans="1:5" x14ac:dyDescent="0.25">
      <c r="A13" s="60">
        <v>2018</v>
      </c>
      <c r="B13" s="60">
        <v>70</v>
      </c>
    </row>
    <row r="18" spans="1:3" x14ac:dyDescent="0.25">
      <c r="A18" s="72" t="s">
        <v>4</v>
      </c>
      <c r="B18" s="74" t="s">
        <v>60</v>
      </c>
      <c r="C18" s="74" t="s">
        <v>61</v>
      </c>
    </row>
    <row r="19" spans="1:3" x14ac:dyDescent="0.25">
      <c r="A19" s="60">
        <v>2010</v>
      </c>
      <c r="B19" s="61">
        <v>96</v>
      </c>
      <c r="C19" s="61">
        <v>34</v>
      </c>
    </row>
    <row r="20" spans="1:3" x14ac:dyDescent="0.25">
      <c r="A20" s="60">
        <v>2011</v>
      </c>
      <c r="B20" s="62">
        <v>112</v>
      </c>
      <c r="C20" s="62">
        <v>125</v>
      </c>
    </row>
    <row r="21" spans="1:3" x14ac:dyDescent="0.25">
      <c r="A21" s="60">
        <v>2012</v>
      </c>
      <c r="B21" s="62">
        <v>77</v>
      </c>
      <c r="C21" s="62">
        <v>134</v>
      </c>
    </row>
    <row r="22" spans="1:3" x14ac:dyDescent="0.25">
      <c r="A22" s="60">
        <v>2013</v>
      </c>
      <c r="B22" s="62">
        <v>148</v>
      </c>
      <c r="C22" s="62">
        <v>115</v>
      </c>
    </row>
    <row r="23" spans="1:3" x14ac:dyDescent="0.25">
      <c r="A23" s="60">
        <v>2014</v>
      </c>
      <c r="B23" s="63">
        <v>164</v>
      </c>
      <c r="C23" s="63">
        <v>102</v>
      </c>
    </row>
    <row r="24" spans="1:3" x14ac:dyDescent="0.25">
      <c r="A24" s="60">
        <v>2015</v>
      </c>
      <c r="B24" s="62">
        <v>106</v>
      </c>
      <c r="C24" s="62">
        <v>75</v>
      </c>
    </row>
    <row r="25" spans="1:3" x14ac:dyDescent="0.25">
      <c r="A25" s="60">
        <v>2016</v>
      </c>
      <c r="B25" s="62">
        <v>78</v>
      </c>
      <c r="C25" s="62">
        <v>70</v>
      </c>
    </row>
    <row r="26" spans="1:3" x14ac:dyDescent="0.25">
      <c r="A26" s="60">
        <v>2017</v>
      </c>
      <c r="B26" s="62">
        <v>66</v>
      </c>
      <c r="C26" s="62">
        <v>84</v>
      </c>
    </row>
    <row r="27" spans="1:3" x14ac:dyDescent="0.25">
      <c r="A27" s="60">
        <v>2018</v>
      </c>
      <c r="B27" s="62">
        <v>48</v>
      </c>
      <c r="C27" s="60">
        <v>22</v>
      </c>
    </row>
    <row r="28" spans="1:3" x14ac:dyDescent="0.25">
      <c r="A28" s="60">
        <v>2019</v>
      </c>
      <c r="B28" s="60">
        <v>26</v>
      </c>
      <c r="C28" s="60"/>
    </row>
  </sheetData>
  <mergeCells count="1">
    <mergeCell ref="A1:E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zoomScale="80" zoomScaleNormal="80" workbookViewId="0">
      <selection activeCell="S20" sqref="S20"/>
    </sheetView>
  </sheetViews>
  <sheetFormatPr baseColWidth="10" defaultRowHeight="15.75" x14ac:dyDescent="0.25"/>
  <cols>
    <col min="1" max="1" width="6.28515625" style="33" bestFit="1" customWidth="1"/>
    <col min="2" max="2" width="14.140625" style="33" bestFit="1" customWidth="1"/>
    <col min="3" max="3" width="12" style="33" bestFit="1" customWidth="1"/>
    <col min="4" max="4" width="12.5703125" style="33" customWidth="1"/>
    <col min="5" max="16384" width="11.42578125" style="33"/>
  </cols>
  <sheetData>
    <row r="1" spans="1:6" x14ac:dyDescent="0.25">
      <c r="A1" s="75" t="s">
        <v>6</v>
      </c>
      <c r="B1" s="75"/>
      <c r="C1" s="75"/>
      <c r="D1" s="75"/>
    </row>
    <row r="2" spans="1:6" x14ac:dyDescent="0.25">
      <c r="A2" s="71"/>
      <c r="B2" s="71"/>
      <c r="C2" s="71"/>
      <c r="D2" s="71"/>
      <c r="E2" s="67"/>
    </row>
    <row r="3" spans="1:6" x14ac:dyDescent="0.25">
      <c r="A3" s="71"/>
      <c r="B3" s="71"/>
      <c r="C3" s="71"/>
      <c r="D3" s="71"/>
      <c r="E3" s="67"/>
    </row>
    <row r="4" spans="1:6" x14ac:dyDescent="0.25">
      <c r="A4" s="72" t="s">
        <v>4</v>
      </c>
      <c r="B4" s="73" t="s">
        <v>3</v>
      </c>
      <c r="C4" s="76"/>
      <c r="D4" s="67"/>
      <c r="E4" s="67"/>
      <c r="F4" s="67"/>
    </row>
    <row r="5" spans="1:6" x14ac:dyDescent="0.25">
      <c r="A5" s="60">
        <v>2010</v>
      </c>
      <c r="B5" s="61">
        <v>1918</v>
      </c>
      <c r="C5" s="64"/>
      <c r="D5" s="67"/>
      <c r="E5" s="67"/>
      <c r="F5" s="67"/>
    </row>
    <row r="6" spans="1:6" x14ac:dyDescent="0.25">
      <c r="A6" s="60">
        <v>2011</v>
      </c>
      <c r="B6" s="62">
        <v>3021</v>
      </c>
      <c r="C6" s="65"/>
      <c r="D6" s="67"/>
      <c r="E6" s="67"/>
      <c r="F6" s="67"/>
    </row>
    <row r="7" spans="1:6" x14ac:dyDescent="0.25">
      <c r="A7" s="60">
        <v>2012</v>
      </c>
      <c r="B7" s="62">
        <v>2233</v>
      </c>
      <c r="C7" s="65"/>
      <c r="D7" s="67"/>
      <c r="E7" s="67"/>
      <c r="F7" s="67"/>
    </row>
    <row r="8" spans="1:6" x14ac:dyDescent="0.25">
      <c r="A8" s="60">
        <v>2013</v>
      </c>
      <c r="B8" s="62">
        <v>1399</v>
      </c>
      <c r="C8" s="65"/>
      <c r="D8" s="67"/>
      <c r="E8" s="67"/>
      <c r="F8" s="67"/>
    </row>
    <row r="9" spans="1:6" x14ac:dyDescent="0.25">
      <c r="A9" s="60">
        <v>2014</v>
      </c>
      <c r="B9" s="63">
        <v>1013</v>
      </c>
      <c r="C9" s="66"/>
      <c r="D9" s="67"/>
      <c r="E9" s="67"/>
      <c r="F9" s="67"/>
    </row>
    <row r="10" spans="1:6" x14ac:dyDescent="0.25">
      <c r="A10" s="60">
        <v>2015</v>
      </c>
      <c r="B10" s="62">
        <v>792</v>
      </c>
      <c r="C10" s="65"/>
      <c r="D10" s="67"/>
      <c r="E10" s="67"/>
      <c r="F10" s="67"/>
    </row>
    <row r="11" spans="1:6" x14ac:dyDescent="0.25">
      <c r="A11" s="60">
        <v>2016</v>
      </c>
      <c r="B11" s="62">
        <v>634</v>
      </c>
      <c r="C11" s="65"/>
      <c r="D11" s="67"/>
      <c r="E11" s="67"/>
      <c r="F11" s="67"/>
    </row>
    <row r="12" spans="1:6" x14ac:dyDescent="0.25">
      <c r="A12" s="60">
        <v>2017</v>
      </c>
      <c r="B12" s="62">
        <v>610</v>
      </c>
      <c r="C12" s="65"/>
      <c r="D12" s="67"/>
      <c r="E12" s="67"/>
      <c r="F12" s="67"/>
    </row>
    <row r="13" spans="1:6" x14ac:dyDescent="0.25">
      <c r="A13" s="60">
        <v>2018</v>
      </c>
      <c r="B13" s="60">
        <v>315</v>
      </c>
      <c r="C13" s="67"/>
      <c r="D13" s="67"/>
      <c r="E13" s="67"/>
      <c r="F13" s="67"/>
    </row>
    <row r="18" spans="1:3" x14ac:dyDescent="0.25">
      <c r="A18" s="72" t="s">
        <v>4</v>
      </c>
      <c r="B18" s="74" t="s">
        <v>60</v>
      </c>
      <c r="C18" s="74" t="s">
        <v>61</v>
      </c>
    </row>
    <row r="19" spans="1:3" x14ac:dyDescent="0.25">
      <c r="A19" s="60">
        <v>2010</v>
      </c>
      <c r="B19" s="61">
        <v>1363</v>
      </c>
      <c r="C19" s="61">
        <v>555</v>
      </c>
    </row>
    <row r="20" spans="1:3" x14ac:dyDescent="0.25">
      <c r="A20" s="60">
        <v>2011</v>
      </c>
      <c r="B20" s="62">
        <v>1533</v>
      </c>
      <c r="C20" s="62">
        <v>1488</v>
      </c>
    </row>
    <row r="21" spans="1:3" x14ac:dyDescent="0.25">
      <c r="A21" s="60">
        <v>2012</v>
      </c>
      <c r="B21" s="62">
        <v>1162</v>
      </c>
      <c r="C21" s="62">
        <v>1071</v>
      </c>
    </row>
    <row r="22" spans="1:3" x14ac:dyDescent="0.25">
      <c r="A22" s="60">
        <v>2013</v>
      </c>
      <c r="B22" s="62">
        <v>690</v>
      </c>
      <c r="C22" s="62">
        <v>709</v>
      </c>
    </row>
    <row r="23" spans="1:3" x14ac:dyDescent="0.25">
      <c r="A23" s="60">
        <v>2014</v>
      </c>
      <c r="B23" s="63">
        <v>626</v>
      </c>
      <c r="C23" s="63">
        <v>387</v>
      </c>
    </row>
    <row r="24" spans="1:3" x14ac:dyDescent="0.25">
      <c r="A24" s="60">
        <v>2015</v>
      </c>
      <c r="B24" s="62">
        <v>429</v>
      </c>
      <c r="C24" s="62">
        <v>363</v>
      </c>
    </row>
    <row r="25" spans="1:3" x14ac:dyDescent="0.25">
      <c r="A25" s="60">
        <v>2016</v>
      </c>
      <c r="B25" s="62">
        <v>370</v>
      </c>
      <c r="C25" s="62">
        <v>264</v>
      </c>
    </row>
    <row r="26" spans="1:3" x14ac:dyDescent="0.25">
      <c r="A26" s="60">
        <v>2017</v>
      </c>
      <c r="B26" s="62">
        <v>258</v>
      </c>
      <c r="C26" s="62">
        <v>352</v>
      </c>
    </row>
    <row r="27" spans="1:3" x14ac:dyDescent="0.25">
      <c r="A27" s="60">
        <v>2018</v>
      </c>
      <c r="B27" s="62">
        <v>195</v>
      </c>
      <c r="C27" s="60">
        <v>120</v>
      </c>
    </row>
    <row r="28" spans="1:3" x14ac:dyDescent="0.25">
      <c r="A28" s="60">
        <v>2019</v>
      </c>
      <c r="B28" s="60">
        <v>124</v>
      </c>
      <c r="C28" s="60"/>
    </row>
  </sheetData>
  <mergeCells count="1">
    <mergeCell ref="A1:D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zoomScale="80" zoomScaleNormal="80" workbookViewId="0">
      <selection activeCell="S21" sqref="S21"/>
    </sheetView>
  </sheetViews>
  <sheetFormatPr baseColWidth="10" defaultRowHeight="15.75" x14ac:dyDescent="0.25"/>
  <cols>
    <col min="1" max="1" width="8.28515625" style="33" customWidth="1"/>
    <col min="2" max="2" width="13.5703125" style="33" customWidth="1"/>
    <col min="3" max="3" width="12" style="33" bestFit="1" customWidth="1"/>
    <col min="4" max="4" width="13.7109375" style="33" customWidth="1"/>
    <col min="5" max="16384" width="11.42578125" style="33"/>
  </cols>
  <sheetData>
    <row r="1" spans="1:4" x14ac:dyDescent="0.25">
      <c r="A1" s="52" t="s">
        <v>6</v>
      </c>
      <c r="B1" s="52"/>
      <c r="C1" s="52"/>
      <c r="D1" s="52"/>
    </row>
    <row r="4" spans="1:4" x14ac:dyDescent="0.25">
      <c r="A4" s="72" t="s">
        <v>4</v>
      </c>
      <c r="B4" s="73" t="s">
        <v>3</v>
      </c>
    </row>
    <row r="5" spans="1:4" x14ac:dyDescent="0.25">
      <c r="A5" s="60">
        <v>2010</v>
      </c>
      <c r="B5" s="61">
        <v>225</v>
      </c>
    </row>
    <row r="6" spans="1:4" x14ac:dyDescent="0.25">
      <c r="A6" s="60">
        <v>2011</v>
      </c>
      <c r="B6" s="62">
        <v>377</v>
      </c>
    </row>
    <row r="7" spans="1:4" x14ac:dyDescent="0.25">
      <c r="A7" s="60">
        <v>2012</v>
      </c>
      <c r="B7" s="62">
        <v>351</v>
      </c>
    </row>
    <row r="8" spans="1:4" x14ac:dyDescent="0.25">
      <c r="A8" s="60">
        <v>2013</v>
      </c>
      <c r="B8" s="62">
        <v>303</v>
      </c>
    </row>
    <row r="9" spans="1:4" x14ac:dyDescent="0.25">
      <c r="A9" s="60">
        <v>2014</v>
      </c>
      <c r="B9" s="63">
        <v>353</v>
      </c>
    </row>
    <row r="10" spans="1:4" x14ac:dyDescent="0.25">
      <c r="A10" s="60">
        <v>2015</v>
      </c>
      <c r="B10" s="62">
        <v>366</v>
      </c>
    </row>
    <row r="11" spans="1:4" x14ac:dyDescent="0.25">
      <c r="A11" s="60">
        <v>2016</v>
      </c>
      <c r="B11" s="62">
        <v>280</v>
      </c>
    </row>
    <row r="12" spans="1:4" x14ac:dyDescent="0.25">
      <c r="A12" s="60">
        <v>2017</v>
      </c>
      <c r="B12" s="62">
        <v>197</v>
      </c>
    </row>
    <row r="13" spans="1:4" x14ac:dyDescent="0.25">
      <c r="A13" s="60">
        <v>2018</v>
      </c>
      <c r="B13" s="60">
        <v>102</v>
      </c>
    </row>
    <row r="18" spans="1:3" x14ac:dyDescent="0.25">
      <c r="A18" s="72" t="s">
        <v>4</v>
      </c>
      <c r="B18" s="74" t="s">
        <v>62</v>
      </c>
      <c r="C18" s="74" t="s">
        <v>61</v>
      </c>
    </row>
    <row r="19" spans="1:3" x14ac:dyDescent="0.25">
      <c r="A19" s="60">
        <v>2010</v>
      </c>
      <c r="B19" s="61">
        <v>161</v>
      </c>
      <c r="C19" s="61">
        <v>64</v>
      </c>
    </row>
    <row r="20" spans="1:3" x14ac:dyDescent="0.25">
      <c r="A20" s="60">
        <v>2011</v>
      </c>
      <c r="B20" s="62">
        <v>214</v>
      </c>
      <c r="C20" s="62">
        <v>163</v>
      </c>
    </row>
    <row r="21" spans="1:3" x14ac:dyDescent="0.25">
      <c r="A21" s="60">
        <v>2012</v>
      </c>
      <c r="B21" s="62">
        <v>164</v>
      </c>
      <c r="C21" s="62">
        <v>187</v>
      </c>
    </row>
    <row r="22" spans="1:3" x14ac:dyDescent="0.25">
      <c r="A22" s="60">
        <v>2013</v>
      </c>
      <c r="B22" s="62">
        <v>140</v>
      </c>
      <c r="C22" s="62">
        <v>163</v>
      </c>
    </row>
    <row r="23" spans="1:3" x14ac:dyDescent="0.25">
      <c r="A23" s="60">
        <v>2014</v>
      </c>
      <c r="B23" s="63">
        <v>175</v>
      </c>
      <c r="C23" s="63">
        <v>178</v>
      </c>
    </row>
    <row r="24" spans="1:3" x14ac:dyDescent="0.25">
      <c r="A24" s="60">
        <v>2015</v>
      </c>
      <c r="B24" s="62">
        <v>230</v>
      </c>
      <c r="C24" s="62">
        <v>136</v>
      </c>
    </row>
    <row r="25" spans="1:3" x14ac:dyDescent="0.25">
      <c r="A25" s="60">
        <v>2016</v>
      </c>
      <c r="B25" s="62">
        <v>169</v>
      </c>
      <c r="C25" s="62">
        <v>111</v>
      </c>
    </row>
    <row r="26" spans="1:3" x14ac:dyDescent="0.25">
      <c r="A26" s="60">
        <v>2017</v>
      </c>
      <c r="B26" s="62">
        <v>88</v>
      </c>
      <c r="C26" s="62">
        <v>109</v>
      </c>
    </row>
    <row r="27" spans="1:3" x14ac:dyDescent="0.25">
      <c r="A27" s="60">
        <v>2018</v>
      </c>
      <c r="B27" s="62">
        <v>66</v>
      </c>
      <c r="C27" s="60">
        <v>36</v>
      </c>
    </row>
    <row r="28" spans="1:3" x14ac:dyDescent="0.25">
      <c r="A28" s="60">
        <v>2019</v>
      </c>
      <c r="B28" s="60">
        <v>36</v>
      </c>
      <c r="C28" s="60"/>
    </row>
  </sheetData>
  <mergeCells count="1">
    <mergeCell ref="A1:D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zoomScale="80" zoomScaleNormal="80" workbookViewId="0">
      <selection activeCell="M32" sqref="M32"/>
    </sheetView>
  </sheetViews>
  <sheetFormatPr baseColWidth="10" defaultRowHeight="15.75" x14ac:dyDescent="0.25"/>
  <cols>
    <col min="1" max="1" width="9.28515625" style="33" customWidth="1"/>
    <col min="2" max="2" width="14.140625" style="33" bestFit="1" customWidth="1"/>
    <col min="3" max="3" width="12" style="33" bestFit="1" customWidth="1"/>
    <col min="4" max="16384" width="11.42578125" style="33"/>
  </cols>
  <sheetData>
    <row r="1" spans="1:4" x14ac:dyDescent="0.25">
      <c r="A1" s="52" t="s">
        <v>6</v>
      </c>
      <c r="B1" s="52"/>
      <c r="C1" s="52"/>
      <c r="D1" s="52"/>
    </row>
    <row r="4" spans="1:4" x14ac:dyDescent="0.25">
      <c r="A4" s="72" t="s">
        <v>4</v>
      </c>
      <c r="B4" s="73" t="s">
        <v>3</v>
      </c>
    </row>
    <row r="5" spans="1:4" x14ac:dyDescent="0.25">
      <c r="A5" s="60">
        <v>2010</v>
      </c>
      <c r="B5" s="61">
        <v>351</v>
      </c>
    </row>
    <row r="6" spans="1:4" x14ac:dyDescent="0.25">
      <c r="A6" s="60">
        <v>2011</v>
      </c>
      <c r="B6" s="62">
        <v>768</v>
      </c>
    </row>
    <row r="7" spans="1:4" x14ac:dyDescent="0.25">
      <c r="A7" s="60">
        <v>2012</v>
      </c>
      <c r="B7" s="62">
        <v>853</v>
      </c>
    </row>
    <row r="8" spans="1:4" x14ac:dyDescent="0.25">
      <c r="A8" s="60">
        <v>2013</v>
      </c>
      <c r="B8" s="62">
        <v>788</v>
      </c>
    </row>
    <row r="9" spans="1:4" x14ac:dyDescent="0.25">
      <c r="A9" s="60">
        <v>2014</v>
      </c>
      <c r="B9" s="63">
        <v>637</v>
      </c>
    </row>
    <row r="10" spans="1:4" x14ac:dyDescent="0.25">
      <c r="A10" s="60">
        <v>2015</v>
      </c>
      <c r="B10" s="62">
        <v>572</v>
      </c>
    </row>
    <row r="11" spans="1:4" x14ac:dyDescent="0.25">
      <c r="A11" s="60">
        <v>2016</v>
      </c>
      <c r="B11" s="62">
        <v>467</v>
      </c>
    </row>
    <row r="12" spans="1:4" x14ac:dyDescent="0.25">
      <c r="A12" s="60">
        <v>2017</v>
      </c>
      <c r="B12" s="62">
        <v>587</v>
      </c>
    </row>
    <row r="13" spans="1:4" x14ac:dyDescent="0.25">
      <c r="A13" s="60">
        <v>2018</v>
      </c>
      <c r="B13" s="60">
        <v>328</v>
      </c>
    </row>
    <row r="18" spans="1:3" x14ac:dyDescent="0.25">
      <c r="A18" s="72" t="s">
        <v>4</v>
      </c>
      <c r="B18" s="74" t="s">
        <v>60</v>
      </c>
      <c r="C18" s="74" t="s">
        <v>61</v>
      </c>
    </row>
    <row r="19" spans="1:3" x14ac:dyDescent="0.25">
      <c r="A19" s="60">
        <v>2010</v>
      </c>
      <c r="B19" s="61">
        <v>258</v>
      </c>
      <c r="C19" s="61">
        <v>93</v>
      </c>
    </row>
    <row r="20" spans="1:3" x14ac:dyDescent="0.25">
      <c r="A20" s="60">
        <v>2011</v>
      </c>
      <c r="B20" s="62">
        <v>409</v>
      </c>
      <c r="C20" s="62">
        <v>359</v>
      </c>
    </row>
    <row r="21" spans="1:3" x14ac:dyDescent="0.25">
      <c r="A21" s="60">
        <v>2012</v>
      </c>
      <c r="B21" s="62">
        <v>347</v>
      </c>
      <c r="C21" s="62">
        <v>506</v>
      </c>
    </row>
    <row r="22" spans="1:3" x14ac:dyDescent="0.25">
      <c r="A22" s="60">
        <v>2013</v>
      </c>
      <c r="B22" s="62">
        <v>351</v>
      </c>
      <c r="C22" s="62">
        <v>437</v>
      </c>
    </row>
    <row r="23" spans="1:3" x14ac:dyDescent="0.25">
      <c r="A23" s="60">
        <v>2014</v>
      </c>
      <c r="B23" s="63">
        <v>473</v>
      </c>
      <c r="C23" s="63">
        <v>164</v>
      </c>
    </row>
    <row r="24" spans="1:3" x14ac:dyDescent="0.25">
      <c r="A24" s="60">
        <v>2015</v>
      </c>
      <c r="B24" s="62">
        <v>333</v>
      </c>
      <c r="C24" s="62">
        <v>239</v>
      </c>
    </row>
    <row r="25" spans="1:3" x14ac:dyDescent="0.25">
      <c r="A25" s="60">
        <v>2016</v>
      </c>
      <c r="B25" s="62">
        <v>226</v>
      </c>
      <c r="C25" s="62">
        <v>241</v>
      </c>
    </row>
    <row r="26" spans="1:3" x14ac:dyDescent="0.25">
      <c r="A26" s="60">
        <v>2017</v>
      </c>
      <c r="B26" s="62">
        <v>320</v>
      </c>
      <c r="C26" s="62">
        <v>267</v>
      </c>
    </row>
    <row r="27" spans="1:3" x14ac:dyDescent="0.25">
      <c r="A27" s="60">
        <v>2018</v>
      </c>
      <c r="B27" s="62">
        <v>197</v>
      </c>
      <c r="C27" s="60">
        <v>131</v>
      </c>
    </row>
    <row r="28" spans="1:3" x14ac:dyDescent="0.25">
      <c r="A28" s="60">
        <v>2019</v>
      </c>
      <c r="B28" s="60">
        <v>128</v>
      </c>
      <c r="C28" s="60"/>
    </row>
  </sheetData>
  <mergeCells count="1">
    <mergeCell ref="A1:D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zoomScale="80" zoomScaleNormal="80" workbookViewId="0">
      <selection activeCell="S22" sqref="S22"/>
    </sheetView>
  </sheetViews>
  <sheetFormatPr baseColWidth="10" defaultRowHeight="15.75" x14ac:dyDescent="0.25"/>
  <cols>
    <col min="1" max="1" width="8.42578125" style="33" customWidth="1"/>
    <col min="2" max="2" width="14.140625" style="33" bestFit="1" customWidth="1"/>
    <col min="3" max="3" width="12" style="33" bestFit="1" customWidth="1"/>
    <col min="4" max="4" width="11.5703125" style="33" bestFit="1" customWidth="1"/>
    <col min="5" max="16384" width="11.42578125" style="33"/>
  </cols>
  <sheetData>
    <row r="1" spans="1:4" x14ac:dyDescent="0.25">
      <c r="A1" s="52" t="s">
        <v>6</v>
      </c>
      <c r="B1" s="52"/>
      <c r="C1" s="52"/>
      <c r="D1" s="52"/>
    </row>
    <row r="4" spans="1:4" x14ac:dyDescent="0.25">
      <c r="A4" s="72" t="s">
        <v>4</v>
      </c>
      <c r="B4" s="72" t="s">
        <v>3</v>
      </c>
    </row>
    <row r="5" spans="1:4" x14ac:dyDescent="0.25">
      <c r="A5" s="60">
        <v>2010</v>
      </c>
      <c r="B5" s="61">
        <v>399</v>
      </c>
    </row>
    <row r="6" spans="1:4" x14ac:dyDescent="0.25">
      <c r="A6" s="60">
        <v>2011</v>
      </c>
      <c r="B6" s="62">
        <v>932</v>
      </c>
    </row>
    <row r="7" spans="1:4" x14ac:dyDescent="0.25">
      <c r="A7" s="60">
        <v>2012</v>
      </c>
      <c r="B7" s="62">
        <v>834</v>
      </c>
    </row>
    <row r="8" spans="1:4" x14ac:dyDescent="0.25">
      <c r="A8" s="60">
        <v>2013</v>
      </c>
      <c r="B8" s="62">
        <v>1087</v>
      </c>
    </row>
    <row r="9" spans="1:4" x14ac:dyDescent="0.25">
      <c r="A9" s="60">
        <v>2014</v>
      </c>
      <c r="B9" s="63">
        <v>717</v>
      </c>
    </row>
    <row r="10" spans="1:4" x14ac:dyDescent="0.25">
      <c r="A10" s="60">
        <v>2015</v>
      </c>
      <c r="B10" s="62">
        <v>638</v>
      </c>
    </row>
    <row r="11" spans="1:4" x14ac:dyDescent="0.25">
      <c r="A11" s="60">
        <v>2016</v>
      </c>
      <c r="B11" s="62">
        <v>485</v>
      </c>
    </row>
    <row r="12" spans="1:4" x14ac:dyDescent="0.25">
      <c r="A12" s="60">
        <v>2017</v>
      </c>
      <c r="B12" s="62">
        <v>539</v>
      </c>
    </row>
    <row r="13" spans="1:4" x14ac:dyDescent="0.25">
      <c r="A13" s="60">
        <v>2018</v>
      </c>
      <c r="B13" s="60">
        <v>277</v>
      </c>
    </row>
    <row r="18" spans="1:3" x14ac:dyDescent="0.25">
      <c r="A18" s="72" t="s">
        <v>4</v>
      </c>
      <c r="B18" s="74" t="s">
        <v>60</v>
      </c>
      <c r="C18" s="74" t="s">
        <v>61</v>
      </c>
    </row>
    <row r="19" spans="1:3" x14ac:dyDescent="0.25">
      <c r="A19" s="60">
        <v>2010</v>
      </c>
      <c r="B19" s="61">
        <v>273</v>
      </c>
      <c r="C19" s="61">
        <v>126</v>
      </c>
    </row>
    <row r="20" spans="1:3" x14ac:dyDescent="0.25">
      <c r="A20" s="60">
        <v>2011</v>
      </c>
      <c r="B20" s="62">
        <v>483</v>
      </c>
      <c r="C20" s="62">
        <v>449</v>
      </c>
    </row>
    <row r="21" spans="1:3" x14ac:dyDescent="0.25">
      <c r="A21" s="60">
        <v>2012</v>
      </c>
      <c r="B21" s="62">
        <v>361</v>
      </c>
      <c r="C21" s="62">
        <v>473</v>
      </c>
    </row>
    <row r="22" spans="1:3" x14ac:dyDescent="0.25">
      <c r="A22" s="60">
        <v>2013</v>
      </c>
      <c r="B22" s="62">
        <v>492</v>
      </c>
      <c r="C22" s="62">
        <v>595</v>
      </c>
    </row>
    <row r="23" spans="1:3" x14ac:dyDescent="0.25">
      <c r="A23" s="60">
        <v>2014</v>
      </c>
      <c r="B23" s="63">
        <v>395</v>
      </c>
      <c r="C23" s="63">
        <v>322</v>
      </c>
    </row>
    <row r="24" spans="1:3" x14ac:dyDescent="0.25">
      <c r="A24" s="60">
        <v>2015</v>
      </c>
      <c r="B24" s="62">
        <v>351</v>
      </c>
      <c r="C24" s="62">
        <v>287</v>
      </c>
    </row>
    <row r="25" spans="1:3" x14ac:dyDescent="0.25">
      <c r="A25" s="60">
        <v>2016</v>
      </c>
      <c r="B25" s="62">
        <v>249</v>
      </c>
      <c r="C25" s="62">
        <v>236</v>
      </c>
    </row>
    <row r="26" spans="1:3" x14ac:dyDescent="0.25">
      <c r="A26" s="60">
        <v>2017</v>
      </c>
      <c r="B26" s="62">
        <v>226</v>
      </c>
      <c r="C26" s="62">
        <v>313</v>
      </c>
    </row>
    <row r="27" spans="1:3" x14ac:dyDescent="0.25">
      <c r="A27" s="60">
        <v>2018</v>
      </c>
      <c r="B27" s="60">
        <v>173</v>
      </c>
      <c r="C27" s="60">
        <v>104</v>
      </c>
    </row>
    <row r="28" spans="1:3" x14ac:dyDescent="0.25">
      <c r="A28" s="60">
        <v>2019</v>
      </c>
      <c r="B28" s="60">
        <v>148</v>
      </c>
      <c r="C28" s="60"/>
    </row>
  </sheetData>
  <mergeCells count="1">
    <mergeCell ref="A1:D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zoomScale="80" zoomScaleNormal="80" workbookViewId="0">
      <selection activeCell="S7" sqref="S7"/>
    </sheetView>
  </sheetViews>
  <sheetFormatPr baseColWidth="10" defaultRowHeight="15.75" x14ac:dyDescent="0.25"/>
  <cols>
    <col min="1" max="1" width="6.42578125" style="33" customWidth="1"/>
    <col min="2" max="2" width="13.28515625" style="33" bestFit="1" customWidth="1"/>
    <col min="3" max="3" width="14.28515625" style="33" customWidth="1"/>
    <col min="4" max="4" width="11.5703125" style="33" bestFit="1" customWidth="1"/>
    <col min="5" max="16384" width="11.42578125" style="33"/>
  </cols>
  <sheetData>
    <row r="1" spans="1:4" x14ac:dyDescent="0.25">
      <c r="A1" s="52" t="s">
        <v>6</v>
      </c>
      <c r="B1" s="52"/>
      <c r="C1" s="52"/>
      <c r="D1" s="52"/>
    </row>
    <row r="4" spans="1:4" x14ac:dyDescent="0.25">
      <c r="A4" s="72" t="s">
        <v>4</v>
      </c>
      <c r="B4" s="73" t="s">
        <v>3</v>
      </c>
    </row>
    <row r="5" spans="1:4" x14ac:dyDescent="0.25">
      <c r="A5" s="60">
        <v>2010</v>
      </c>
      <c r="B5" s="61">
        <v>110</v>
      </c>
    </row>
    <row r="6" spans="1:4" x14ac:dyDescent="0.25">
      <c r="A6" s="60">
        <v>2011</v>
      </c>
      <c r="B6" s="62">
        <v>223</v>
      </c>
    </row>
    <row r="7" spans="1:4" x14ac:dyDescent="0.25">
      <c r="A7" s="60">
        <v>2012</v>
      </c>
      <c r="B7" s="62">
        <v>260</v>
      </c>
    </row>
    <row r="8" spans="1:4" x14ac:dyDescent="0.25">
      <c r="A8" s="60">
        <v>2013</v>
      </c>
      <c r="B8" s="62">
        <v>213</v>
      </c>
    </row>
    <row r="9" spans="1:4" x14ac:dyDescent="0.25">
      <c r="A9" s="60">
        <v>2014</v>
      </c>
      <c r="B9" s="63">
        <v>175</v>
      </c>
    </row>
    <row r="10" spans="1:4" x14ac:dyDescent="0.25">
      <c r="A10" s="60">
        <v>2015</v>
      </c>
      <c r="B10" s="62">
        <v>181</v>
      </c>
    </row>
    <row r="11" spans="1:4" x14ac:dyDescent="0.25">
      <c r="A11" s="60">
        <v>2016</v>
      </c>
      <c r="B11" s="62">
        <v>139</v>
      </c>
    </row>
    <row r="12" spans="1:4" x14ac:dyDescent="0.25">
      <c r="A12" s="60">
        <v>2017</v>
      </c>
      <c r="B12" s="62">
        <v>169</v>
      </c>
    </row>
    <row r="13" spans="1:4" x14ac:dyDescent="0.25">
      <c r="A13" s="60">
        <v>2018</v>
      </c>
      <c r="B13" s="60">
        <v>77</v>
      </c>
    </row>
    <row r="18" spans="1:3" x14ac:dyDescent="0.25">
      <c r="A18" s="72" t="s">
        <v>4</v>
      </c>
      <c r="B18" s="74" t="s">
        <v>60</v>
      </c>
      <c r="C18" s="74" t="s">
        <v>61</v>
      </c>
    </row>
    <row r="19" spans="1:3" x14ac:dyDescent="0.25">
      <c r="A19" s="60">
        <v>2010</v>
      </c>
      <c r="B19" s="61">
        <v>69</v>
      </c>
      <c r="C19" s="61">
        <v>41</v>
      </c>
    </row>
    <row r="20" spans="1:3" x14ac:dyDescent="0.25">
      <c r="A20" s="60">
        <v>2011</v>
      </c>
      <c r="B20" s="62">
        <v>102</v>
      </c>
      <c r="C20" s="62">
        <v>121</v>
      </c>
    </row>
    <row r="21" spans="1:3" x14ac:dyDescent="0.25">
      <c r="A21" s="60">
        <v>2012</v>
      </c>
      <c r="B21" s="62">
        <v>91</v>
      </c>
      <c r="C21" s="62">
        <v>169</v>
      </c>
    </row>
    <row r="22" spans="1:3" x14ac:dyDescent="0.25">
      <c r="A22" s="60">
        <v>2013</v>
      </c>
      <c r="B22" s="62">
        <v>94</v>
      </c>
      <c r="C22" s="62">
        <v>119</v>
      </c>
    </row>
    <row r="23" spans="1:3" x14ac:dyDescent="0.25">
      <c r="A23" s="60">
        <v>2014</v>
      </c>
      <c r="B23" s="63">
        <v>106</v>
      </c>
      <c r="C23" s="63">
        <v>69</v>
      </c>
    </row>
    <row r="24" spans="1:3" x14ac:dyDescent="0.25">
      <c r="A24" s="60">
        <v>2015</v>
      </c>
      <c r="B24" s="62">
        <v>97</v>
      </c>
      <c r="C24" s="62">
        <v>84</v>
      </c>
    </row>
    <row r="25" spans="1:3" x14ac:dyDescent="0.25">
      <c r="A25" s="60">
        <v>2016</v>
      </c>
      <c r="B25" s="62">
        <v>65</v>
      </c>
      <c r="C25" s="62">
        <v>74</v>
      </c>
    </row>
    <row r="26" spans="1:3" x14ac:dyDescent="0.25">
      <c r="A26" s="60">
        <v>2017</v>
      </c>
      <c r="B26" s="62">
        <v>84</v>
      </c>
      <c r="C26" s="62">
        <v>85</v>
      </c>
    </row>
    <row r="27" spans="1:3" x14ac:dyDescent="0.25">
      <c r="A27" s="60">
        <v>2018</v>
      </c>
      <c r="B27" s="60">
        <v>51</v>
      </c>
      <c r="C27" s="60">
        <v>26</v>
      </c>
    </row>
    <row r="28" spans="1:3" x14ac:dyDescent="0.25">
      <c r="A28" s="60">
        <v>2019</v>
      </c>
      <c r="B28" s="60">
        <v>26</v>
      </c>
      <c r="C28" s="60"/>
    </row>
  </sheetData>
  <mergeCells count="1">
    <mergeCell ref="A1:D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zoomScale="80" zoomScaleNormal="80" workbookViewId="0">
      <selection activeCell="S20" sqref="S20"/>
    </sheetView>
  </sheetViews>
  <sheetFormatPr baseColWidth="10" defaultRowHeight="15.75" x14ac:dyDescent="0.25"/>
  <cols>
    <col min="1" max="1" width="6.28515625" style="33" bestFit="1" customWidth="1"/>
    <col min="2" max="2" width="14.140625" style="33" bestFit="1" customWidth="1"/>
    <col min="3" max="3" width="11.42578125" style="33" bestFit="1" customWidth="1"/>
    <col min="4" max="16384" width="11.42578125" style="33"/>
  </cols>
  <sheetData>
    <row r="1" spans="1:4" s="33" customFormat="1" x14ac:dyDescent="0.25">
      <c r="A1" s="52" t="s">
        <v>6</v>
      </c>
      <c r="B1" s="52"/>
      <c r="C1" s="52"/>
      <c r="D1" s="52"/>
    </row>
    <row r="4" spans="1:4" s="33" customFormat="1" x14ac:dyDescent="0.25">
      <c r="A4" s="72" t="s">
        <v>4</v>
      </c>
      <c r="B4" s="72" t="s">
        <v>3</v>
      </c>
    </row>
    <row r="5" spans="1:4" s="33" customFormat="1" x14ac:dyDescent="0.25">
      <c r="A5" s="60">
        <v>2010</v>
      </c>
      <c r="B5" s="61">
        <v>1217</v>
      </c>
    </row>
    <row r="6" spans="1:4" s="33" customFormat="1" x14ac:dyDescent="0.25">
      <c r="A6" s="60">
        <v>2011</v>
      </c>
      <c r="B6" s="62">
        <v>2307</v>
      </c>
    </row>
    <row r="7" spans="1:4" s="33" customFormat="1" x14ac:dyDescent="0.25">
      <c r="A7" s="60">
        <v>2012</v>
      </c>
      <c r="B7" s="62">
        <v>1815</v>
      </c>
    </row>
    <row r="8" spans="1:4" s="33" customFormat="1" x14ac:dyDescent="0.25">
      <c r="A8" s="60">
        <v>2013</v>
      </c>
      <c r="B8" s="62">
        <v>1642</v>
      </c>
    </row>
    <row r="9" spans="1:4" s="33" customFormat="1" x14ac:dyDescent="0.25">
      <c r="A9" s="60">
        <v>2014</v>
      </c>
      <c r="B9" s="63">
        <v>1501</v>
      </c>
    </row>
    <row r="10" spans="1:4" s="33" customFormat="1" x14ac:dyDescent="0.25">
      <c r="A10" s="60">
        <v>2015</v>
      </c>
      <c r="B10" s="62">
        <v>1479</v>
      </c>
    </row>
    <row r="11" spans="1:4" s="33" customFormat="1" x14ac:dyDescent="0.25">
      <c r="A11" s="60">
        <v>2016</v>
      </c>
      <c r="B11" s="62">
        <v>1284</v>
      </c>
    </row>
    <row r="12" spans="1:4" s="33" customFormat="1" x14ac:dyDescent="0.25">
      <c r="A12" s="60">
        <v>2017</v>
      </c>
      <c r="B12" s="62">
        <v>1215</v>
      </c>
    </row>
    <row r="13" spans="1:4" s="33" customFormat="1" x14ac:dyDescent="0.25">
      <c r="A13" s="60">
        <v>2018</v>
      </c>
      <c r="B13" s="60">
        <v>670</v>
      </c>
    </row>
    <row r="18" spans="1:3" s="33" customFormat="1" x14ac:dyDescent="0.25">
      <c r="A18" s="72" t="s">
        <v>4</v>
      </c>
      <c r="B18" s="74" t="s">
        <v>60</v>
      </c>
      <c r="C18" s="74" t="s">
        <v>61</v>
      </c>
    </row>
    <row r="19" spans="1:3" s="33" customFormat="1" x14ac:dyDescent="0.25">
      <c r="A19" s="60">
        <v>2010</v>
      </c>
      <c r="B19" s="61">
        <v>873</v>
      </c>
      <c r="C19" s="61">
        <v>344</v>
      </c>
    </row>
    <row r="20" spans="1:3" s="33" customFormat="1" x14ac:dyDescent="0.25">
      <c r="A20" s="60">
        <v>2011</v>
      </c>
      <c r="B20" s="62">
        <v>1292</v>
      </c>
      <c r="C20" s="62">
        <v>1015</v>
      </c>
    </row>
    <row r="21" spans="1:3" s="33" customFormat="1" x14ac:dyDescent="0.25">
      <c r="A21" s="60">
        <v>2012</v>
      </c>
      <c r="B21" s="62">
        <v>899</v>
      </c>
      <c r="C21" s="62">
        <v>916</v>
      </c>
    </row>
    <row r="22" spans="1:3" s="33" customFormat="1" x14ac:dyDescent="0.25">
      <c r="A22" s="60">
        <v>2013</v>
      </c>
      <c r="B22" s="62">
        <v>789</v>
      </c>
      <c r="C22" s="62">
        <v>853</v>
      </c>
    </row>
    <row r="23" spans="1:3" s="33" customFormat="1" x14ac:dyDescent="0.25">
      <c r="A23" s="60">
        <v>2014</v>
      </c>
      <c r="B23" s="63">
        <v>869</v>
      </c>
      <c r="C23" s="63">
        <v>632</v>
      </c>
    </row>
    <row r="24" spans="1:3" s="33" customFormat="1" x14ac:dyDescent="0.25">
      <c r="A24" s="60">
        <v>2015</v>
      </c>
      <c r="B24" s="62">
        <v>779</v>
      </c>
      <c r="C24" s="62">
        <v>700</v>
      </c>
    </row>
    <row r="25" spans="1:3" s="33" customFormat="1" x14ac:dyDescent="0.25">
      <c r="A25" s="60">
        <v>2016</v>
      </c>
      <c r="B25" s="62">
        <v>681</v>
      </c>
      <c r="C25" s="62">
        <v>603</v>
      </c>
    </row>
    <row r="26" spans="1:3" s="33" customFormat="1" x14ac:dyDescent="0.25">
      <c r="A26" s="60">
        <v>2017</v>
      </c>
      <c r="B26" s="62">
        <v>476</v>
      </c>
      <c r="C26" s="62">
        <v>739</v>
      </c>
    </row>
    <row r="27" spans="1:3" s="33" customFormat="1" x14ac:dyDescent="0.25">
      <c r="A27" s="60">
        <v>2018</v>
      </c>
      <c r="B27" s="60">
        <v>395</v>
      </c>
      <c r="C27" s="60">
        <v>275</v>
      </c>
    </row>
    <row r="28" spans="1:3" s="33" customFormat="1" x14ac:dyDescent="0.25">
      <c r="A28" s="77">
        <v>2019</v>
      </c>
      <c r="B28" s="78">
        <v>236</v>
      </c>
      <c r="C28" s="60"/>
    </row>
  </sheetData>
  <mergeCells count="1">
    <mergeCell ref="A1:D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Gráficos</vt:lpstr>
      </vt:variant>
      <vt:variant>
        <vt:i4>1</vt:i4>
      </vt:variant>
    </vt:vector>
  </HeadingPairs>
  <TitlesOfParts>
    <vt:vector size="24" baseType="lpstr">
      <vt:lpstr>TOTALES</vt:lpstr>
      <vt:lpstr>Antonio Nariño</vt:lpstr>
      <vt:lpstr>Barrios Unidos</vt:lpstr>
      <vt:lpstr>Bosa</vt:lpstr>
      <vt:lpstr>Chapinero</vt:lpstr>
      <vt:lpstr>C. Bolívar</vt:lpstr>
      <vt:lpstr>Engativá</vt:lpstr>
      <vt:lpstr>Fontibón</vt:lpstr>
      <vt:lpstr>Kennedy</vt:lpstr>
      <vt:lpstr>Candelaria</vt:lpstr>
      <vt:lpstr>Mártires</vt:lpstr>
      <vt:lpstr>P. Aranda</vt:lpstr>
      <vt:lpstr>Rafael U.</vt:lpstr>
      <vt:lpstr>S. Cristobal</vt:lpstr>
      <vt:lpstr>Santa Fe</vt:lpstr>
      <vt:lpstr>Suba</vt:lpstr>
      <vt:lpstr>Teusaquillo</vt:lpstr>
      <vt:lpstr>Tunjuelito</vt:lpstr>
      <vt:lpstr>Usaquen</vt:lpstr>
      <vt:lpstr>Usme</vt:lpstr>
      <vt:lpstr>NC</vt:lpstr>
      <vt:lpstr>Hoja1</vt:lpstr>
      <vt:lpstr>Hoja2</vt:lpstr>
      <vt:lpstr>Gráfico1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Enrique Gutierrez Pulido</dc:creator>
  <cp:lastModifiedBy>Karla Marcela Neira Suarez</cp:lastModifiedBy>
  <dcterms:created xsi:type="dcterms:W3CDTF">2018-12-28T17:48:59Z</dcterms:created>
  <dcterms:modified xsi:type="dcterms:W3CDTF">2019-10-04T21:30:35Z</dcterms:modified>
</cp:coreProperties>
</file>