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828"/>
  <workbookPr defaultThemeVersion="164011"/>
  <mc:AlternateContent xmlns:mc="http://schemas.openxmlformats.org/markup-compatibility/2006">
    <mc:Choice Requires="x15">
      <x15ac:absPath xmlns:x15ac="http://schemas.microsoft.com/office/spreadsheetml/2010/11/ac" url="C:\Users\dmaguilar\Documents\Diana Marcela\"/>
    </mc:Choice>
  </mc:AlternateContent>
  <bookViews>
    <workbookView xWindow="0" yWindow="0" windowWidth="24000" windowHeight="9510"/>
  </bookViews>
  <sheets>
    <sheet name="PLAN ACCION IDPAC 2019" sheetId="1" r:id="rId1"/>
  </sheets>
  <definedNames>
    <definedName name="_xlnm._FilterDatabase" localSheetId="0" hidden="1">'PLAN ACCION IDPAC 2019'!$A$10:$AE$412</definedName>
    <definedName name="_GoBack" localSheetId="0">'PLAN ACCION IDPAC 2019'!#REF!</definedName>
    <definedName name="_xlnm.Print_Area" localSheetId="0">'PLAN ACCION IDPAC 2019'!$A$1:$S$411</definedName>
    <definedName name="_xlnm.Print_Titles" localSheetId="0">'PLAN ACCION IDPAC 2019'!$9:$10</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62" i="1" l="1"/>
  <c r="W82" i="1"/>
  <c r="R28" i="1" l="1"/>
  <c r="R25" i="1"/>
  <c r="R22" i="1"/>
  <c r="R20" i="1"/>
  <c r="R390" i="1" l="1"/>
  <c r="R232" i="1"/>
  <c r="B273" i="1" l="1"/>
  <c r="R197" i="1" l="1"/>
  <c r="R187" i="1"/>
</calcChain>
</file>

<file path=xl/sharedStrings.xml><?xml version="1.0" encoding="utf-8"?>
<sst xmlns="http://schemas.openxmlformats.org/spreadsheetml/2006/main" count="1574" uniqueCount="889">
  <si>
    <t>Proyecto de Inversión asociado</t>
  </si>
  <si>
    <t>Indicadores Plan de Desarrollo</t>
  </si>
  <si>
    <t>Iniciativa
Estratégica PEI</t>
  </si>
  <si>
    <t>Meta proyecto de inversión asociada</t>
  </si>
  <si>
    <t>Indicador PEI</t>
  </si>
  <si>
    <t>Fortalecer 150 organizaciones juveniles en espacios y procesos de participación</t>
  </si>
  <si>
    <t>N/A</t>
  </si>
  <si>
    <t>Fortalecer 150 organizaciones de mujer y género en espacios y procesos de participación</t>
  </si>
  <si>
    <t>Fortalecer 150 organizaciones étnicas en espacios y procesos de participación</t>
  </si>
  <si>
    <t>Fortalecer 50  organizaciones sociales de población con discapacidad en espacios y procesos de participación</t>
  </si>
  <si>
    <t>Fortalecer 50 organizaciones de nuevas expresiones en espacios y procesos de participación</t>
  </si>
  <si>
    <t>Promover y acompañar 125 acciones de participación ciudadana realizadas por organizaciones comunales en el Distrito Capital</t>
  </si>
  <si>
    <t>Acompañar 50 acciones de participación ciudadana realizadas por organizaciones de Propiedad Horizontal</t>
  </si>
  <si>
    <t>1013 - Formación para una participación ciudadana incidente en los asuntos públicos de la ciudad</t>
  </si>
  <si>
    <t>GM2
Desarrollar conocimiento y capacidades de la ciudadanía y sus organizaciones para ejercer el derecho a participar.</t>
  </si>
  <si>
    <t>Número de ciudadanos formados en Participación</t>
  </si>
  <si>
    <t>Ofrecer un portafolio de formación y capacitación para la participación ciudadana incidente</t>
  </si>
  <si>
    <t>Número de ciudadanos formados</t>
  </si>
  <si>
    <t xml:space="preserve">Desarrollar procesos de formación con líderes comunitarios y organizaciones a través del intercambio de experiencias nacionales e internacionales. </t>
  </si>
  <si>
    <t>Número de espacios propiciados</t>
  </si>
  <si>
    <t>Número de líderes de organizaciones sociales del Distrito Capital formados a través del intercambio de experiencias Bogotá líder</t>
  </si>
  <si>
    <t>Realizar 5 eventos de intercambio de experiencias en participación con líderes de organizaciones sociales.</t>
  </si>
  <si>
    <t>Número de eventos realizados</t>
  </si>
  <si>
    <t>Número de líderes vinculados</t>
  </si>
  <si>
    <t>Impulsar la creación de un Laboratorio de la participación donde se genere conocimiento y metodologías en torno al ejercicio de la participación ciudadana</t>
  </si>
  <si>
    <t>Porcentaje de implementación del laboratorio de la participación</t>
  </si>
  <si>
    <t>1014 - Fortalecimiento a las organizaciones para la participación incidente en la ciudad</t>
  </si>
  <si>
    <t>GM3 Fortalecer la gestión de la ciudadanía y sus organizaciones desde procesos, espacios e instancias de participación en el nivel local y distrital</t>
  </si>
  <si>
    <t>Acciones de participación ciudadana desarrolladas por organizaciones comunales, sociales y comunitarias</t>
  </si>
  <si>
    <t>Desarrollar procesos de fortalecimiento a las organizaciones de mujeres, LGBTI, jóvenes, grupos étnicos, personas con discapacidad y nuevas expresiones.</t>
  </si>
  <si>
    <t>Número de organizaciones juveniles fortalecidas</t>
  </si>
  <si>
    <t>Número de organizaciones de mujer y género  fortalecidas</t>
  </si>
  <si>
    <t>Número de organizaciones étnicas fortalecidas</t>
  </si>
  <si>
    <t>Número de organizaciones de población con discapacidad fortalecidas</t>
  </si>
  <si>
    <t>Número de organizaciones de nuevas expresiones fortalecidas</t>
  </si>
  <si>
    <t>1088 - Estrategias para la modernización de las organizaciones comunales en el Distrito Capital</t>
  </si>
  <si>
    <t>Fortalecer a las organizaciones comunales de primer y segundo grado.</t>
  </si>
  <si>
    <t>Acompañar el 50% de las organizaciones comunales de primer grado en temas relacionados con acción comunal.</t>
  </si>
  <si>
    <t>Porcentaje de
organizaciones comunales
de primer grado fortalecidas</t>
  </si>
  <si>
    <t>Acompañar 100% de las organizaciones comunales de segundo grado en temas relacionados con acción comunal</t>
  </si>
  <si>
    <t>Porcentaje de organizaciones
comunales de segundo
grado fortalecidas</t>
  </si>
  <si>
    <t>Mejorar el ejercicio de IVC sobre las organizaciones comunales</t>
  </si>
  <si>
    <t>Atender 100 por ciento los requerimientos de inspección, vigilancia y control de las organizaciones comunales que sean identificadas como prioritarias por la Subdirección de Asuntos Comunales</t>
  </si>
  <si>
    <t>Porcentaje de procesos de IVC realizados (priorizados y solicitados)</t>
  </si>
  <si>
    <t>Generar una alianza con entidad pública o privada para el fortalecimiento de las JAC</t>
  </si>
  <si>
    <t>Alianza con entidad pública o privada para el fortalecimiento de las JAC</t>
  </si>
  <si>
    <t>Acciones de participación ciudadana realizadas por organizaciones comunales promovidas y acompañadas</t>
  </si>
  <si>
    <t>Implementar en el 100% una herramienta tecnológica que facilite la recolección masiva de la información que generen las organizaciones comunales de primer y segundo grado en el Distrito Capital y que deba ser analizada por el IDPAC en el ejercicio de sus funciones de inspección, vigilancia y control de las JAC</t>
  </si>
  <si>
    <t>Porcentaje de implementación de la herramienta tecnológica  para organizaciones comunales</t>
  </si>
  <si>
    <t>Fortalecer la participación de organizaciones regidas por propiedad horizontal</t>
  </si>
  <si>
    <t>Fortalecer los 19 Consejos Locales de Propiedad Horizontal en el Distrito Capital</t>
  </si>
  <si>
    <t>Consejos Locales de Propiedad Horizontal fortalecidos</t>
  </si>
  <si>
    <t>Elaborar en un 100% el estudio que defina la metodología y los mecanismos de implementación de política pública de Participación Ciudadana y Convivencia en Propiedad Horizontal.</t>
  </si>
  <si>
    <t>Porcentaje de avance en la elaboración del estudio para la construcción de una política pública de Participación Ciudadana y Convivencia en PH</t>
  </si>
  <si>
    <t xml:space="preserve">Acciones de participación ciudadana realizadas por organizaciones de PH </t>
  </si>
  <si>
    <t>1089 - Promoción para una participación incidente en el Distrito</t>
  </si>
  <si>
    <t>Número de obras de infraestructura desarrolladas en los barrios de la ciudad con participación de la comunidad</t>
  </si>
  <si>
    <t>Promover la construcción de  obras menores, proyectos e iniciativas de carácter social en los barrios del Distrito Capital, con la participación de las organizaciones sociales, comunitarias y comunales.</t>
  </si>
  <si>
    <t xml:space="preserve">Obras e iniciativas realizadas con la comunidad bajo el modelo Uno + Uno = Todos, 
Una + Una = Todas </t>
  </si>
  <si>
    <t xml:space="preserve">Iniciativas realizadas con la comunidad bajo el modelo Uno + Uno = Todos, 
Una + Una = Todas </t>
  </si>
  <si>
    <t>Plataforma digital consolidada que promueve la participación ciudadana en el Distrito</t>
  </si>
  <si>
    <t>Consolidar una estrategia de comunicación e información para la participación ciudadana incidente.</t>
  </si>
  <si>
    <t>"Bogotá abierta" consolidada como plataforma digital que promueve la participación ciudadana en el distrito</t>
  </si>
  <si>
    <t>100000 participaciones</t>
  </si>
  <si>
    <t>40.000 Registrados</t>
  </si>
  <si>
    <t>Número de ciudadanos registrados en la plataforma Bogotá abierta</t>
  </si>
  <si>
    <t>Lograr 22.174.910 impactos ciudadanos a través de los medios de comunicación con las que cuenta el IDPAC (Redes sociales, emisora, página web, otros)</t>
  </si>
  <si>
    <t>Número de Impactos en medios de comunicación y redes sociales</t>
  </si>
  <si>
    <t>Número de puntos de Participación IDPAC en las localidades</t>
  </si>
  <si>
    <t>Asesorar técnicamente y acompañar a las instancias de participación en el Distrito</t>
  </si>
  <si>
    <t>Desarrollar una Propuesta de racionalización de instancias y espacios de participación en el distrito capital y las localidades.</t>
  </si>
  <si>
    <t>Propuesta de racionalización de instancias y espacios de participación en el DC y las localidades.</t>
  </si>
  <si>
    <t>Acompañar técnicamente 100 instancias de participación en el Distrito Capital.</t>
  </si>
  <si>
    <t>Número de Instancias de participación acompañadas técnicamente</t>
  </si>
  <si>
    <t>Implementar una estrategia de articulación territorial para fortalecer la gestión del IDPAC en los procesos participativos locales</t>
  </si>
  <si>
    <t>Atender 20 puntos de Participación IDPAC</t>
  </si>
  <si>
    <t>Número de puntos de participación  atendidos</t>
  </si>
  <si>
    <t>Número de diagnósticos locales integrales de participación realizados</t>
  </si>
  <si>
    <t>Porcentaje de ejecución de los planes de acción de equipo territorial</t>
  </si>
  <si>
    <t>1080 - Fortalecimiento y modernización de la gestión institucional</t>
  </si>
  <si>
    <t>EA1
Adecuar y mantener el Sistema Integrado de Gestión del IDPAC</t>
  </si>
  <si>
    <t>Porcentaje de sostenibilidad del Sistema Integrado de Gestión en el Gobierno Distrital</t>
  </si>
  <si>
    <t>Fortalecer los Subsistemas de  Gestión del SIG</t>
  </si>
  <si>
    <t>Sostener en un 100% el Sistema Integrado de Gestión SIG</t>
  </si>
  <si>
    <t>Porcentaje de implementación de los Subsistemas que integran el SIG, de acuerdo con la Norma Técnica Distrital</t>
  </si>
  <si>
    <t>Fortalecer el modelo de atención al ciudadano, de acuerdo con la Política Distrital</t>
  </si>
  <si>
    <t>Porcentaje de fortalecimiento del modelo de atención al ciudadano del IDPAC con la Política Distrital</t>
  </si>
  <si>
    <t>RI1
Fortalecer la capacidad operativa del IDPAC</t>
  </si>
  <si>
    <t>Mejoramiento de la infraestructura física del IDPAC</t>
  </si>
  <si>
    <t>Mantener 20 puntos de participación del IDPAC con infraestructura adecuada</t>
  </si>
  <si>
    <t>Porcentaje de ejecución del mejoramiento de la infraestructura de la Entidad (Sede B, Casa Barrios Unidos, 20 espacios de participación en las localidades, nueva sede)</t>
  </si>
  <si>
    <t>Mejorar 100 por ciento las herramientas administrativas del IDPAC</t>
  </si>
  <si>
    <t>Porcentaje de mejoramiento de las herramientas administrativas</t>
  </si>
  <si>
    <t>Implementación de mejoras administrativas en la gestión  del IDPAC</t>
  </si>
  <si>
    <t>Fortalecer 100 por ciento la capacidad operativa en los procesos estratégicos y de apoyo</t>
  </si>
  <si>
    <t>Porcentaje de fortalecimiento de la capacidad operativa en los procesos estratégicos y de apoyo</t>
  </si>
  <si>
    <t>1193 - Modernización de las herramientas tecnológicas del IDPAC</t>
  </si>
  <si>
    <t>EA2 Fortalecer herramientas tecnológicas del IDPAC</t>
  </si>
  <si>
    <t>Porcentaje de sistemas de información implementados y optimizados</t>
  </si>
  <si>
    <t>Adecuación de las redes,  hardware y software de la Entidad.</t>
  </si>
  <si>
    <t>Adecuar en un 100% las redes y hardware de acuerdo a las necesidades del IDPAC.</t>
  </si>
  <si>
    <t>Porcentaje de adecuación de las redes, hardware y software de la Entidad.</t>
  </si>
  <si>
    <t>Implementación de un Sistema de Información Pública de Participación en el Distrito</t>
  </si>
  <si>
    <t>Implementar en un 100% el Sistema de Información Integral y soporte a los procesos estratégicos, de apoyo y evaluación</t>
  </si>
  <si>
    <t xml:space="preserve">Porcentaje de implementación  del Sistema </t>
  </si>
  <si>
    <t>Implementar en un 100 por ciento el plan de gestión del cambio al interior de la entidad</t>
  </si>
  <si>
    <t>Porcentaje de implementación del plan de gestión del cambio</t>
  </si>
  <si>
    <t>Implementación de un Sistema de Monitoreo Integral a los procesos y a la planeación de la Entidad</t>
  </si>
  <si>
    <t>Porcentaje de avance en la implementación del sistema de monitoreo integral (OAP)</t>
  </si>
  <si>
    <t>PLANEACIÓN ESTRATÉGICA</t>
  </si>
  <si>
    <t>Código: IDPAC-PE-FT-14</t>
  </si>
  <si>
    <t>Versión: 05</t>
  </si>
  <si>
    <t>FORMATO PLAN DE ACCIÓN POR DEPENDENCIA</t>
  </si>
  <si>
    <t>Página 1 de 1</t>
  </si>
  <si>
    <t>Fecha: 30/10/2017</t>
  </si>
  <si>
    <t>Proceso</t>
  </si>
  <si>
    <t>Promoción de la participación ciudadana y comunitaria incidente</t>
  </si>
  <si>
    <t>Dependencia</t>
  </si>
  <si>
    <t>Gerencia de Escuela</t>
  </si>
  <si>
    <t xml:space="preserve">Objetivo Estratégico 
</t>
  </si>
  <si>
    <t>ACTIVIDAD</t>
  </si>
  <si>
    <t>ACCIÓN</t>
  </si>
  <si>
    <t>PLAN AL QUE PERTENECE</t>
  </si>
  <si>
    <t>FECHA DE INICIO</t>
  </si>
  <si>
    <t>FECHA FINAL</t>
  </si>
  <si>
    <t>FUNCIONARIO CONTRATISTA RESPONSABLE</t>
  </si>
  <si>
    <t>COSTO DE LA ACTIVIDAD</t>
  </si>
  <si>
    <t>PESO DE LA ACTIVIDAD</t>
  </si>
  <si>
    <t>PESO DE LAS ACCIONES</t>
  </si>
  <si>
    <t>Subdirección de Fortalecimiento de la Organización Social - Gerencia de Juventud</t>
  </si>
  <si>
    <t>Subdirección de Fortalecimiento de la Organización Social - Gerencia de Mujer y Género</t>
  </si>
  <si>
    <t>Subdirección de Fortalecimiento de la Organización Social - Gerencia de Étnias</t>
  </si>
  <si>
    <t>Subdirección de Fortalecimiento de la Organización Social - Área de Discapacidad</t>
  </si>
  <si>
    <t>Subdirección de Fortalecimiento de la Organización Social - Área de Nuevas Expresiones</t>
  </si>
  <si>
    <t>Indicador de cumplimiento de la acción</t>
  </si>
  <si>
    <t>Subdirección de Fortalecimiento de la Organización Social  - Gerencia de Juventud</t>
  </si>
  <si>
    <t>Subdirección de Fortalecimiento de la Organización Social  - Gerencia de Mujer y Género</t>
  </si>
  <si>
    <t>Subdirección de Fortalecimiento de la Organización Social  - Gerencia de Étnias</t>
  </si>
  <si>
    <t>Subdirección de Asuntos Comunales</t>
  </si>
  <si>
    <t>Subdirección de promoción de la participación</t>
  </si>
  <si>
    <t>Oficina Asesora de Planeación</t>
  </si>
  <si>
    <t>Oficina de Control Interno</t>
  </si>
  <si>
    <t>Secretaría General - Área de Recursos Físicos</t>
  </si>
  <si>
    <t>Secretaría General</t>
  </si>
  <si>
    <t>Atención a la ciudadanía</t>
  </si>
  <si>
    <t>Gestión del Talento Humano</t>
  </si>
  <si>
    <t>Gestión Documental</t>
  </si>
  <si>
    <t>Gestión de Tecnologías de la Información</t>
  </si>
  <si>
    <t>Gestión de Recursos Físicos</t>
  </si>
  <si>
    <t>Gestión Financiera</t>
  </si>
  <si>
    <t>Planeación Estratégica</t>
  </si>
  <si>
    <t>Gestión documental</t>
  </si>
  <si>
    <t>Seguimiento y Evaluación</t>
  </si>
  <si>
    <t>Gestión de Recursos físicos</t>
  </si>
  <si>
    <t>Gestión Contractual</t>
  </si>
  <si>
    <t>Secretaría General - Área de Recursos Financieros</t>
  </si>
  <si>
    <t>Gestión Jurídica</t>
  </si>
  <si>
    <t>Oficina Asesora Jurídica</t>
  </si>
  <si>
    <t>Secretaría General - Área Talento Humano</t>
  </si>
  <si>
    <t>Secretaría General - Área Financiera</t>
  </si>
  <si>
    <t>Secretaría General - Área de Sistemas</t>
  </si>
  <si>
    <t>NIVEL OPERATIVO
Otras acciones</t>
  </si>
  <si>
    <t>Inspección, vigilancia y control de las organizaciones comunales</t>
  </si>
  <si>
    <t>Secretaría General - Atención a la Ciudadanía</t>
  </si>
  <si>
    <t>Oficina Asesora de Comunicaciones</t>
  </si>
  <si>
    <t>Acciones de transferencia de conocimiento realizadas por líderes formados a través del intercambio de experiencias "Bogotá Líder"</t>
  </si>
  <si>
    <t>PLAN ACCIÓN INSTITUCIONAL 2019</t>
  </si>
  <si>
    <t>META 2019</t>
  </si>
  <si>
    <t>Intervenir (Comparación, Clasificación, Depuración, Ordenación, Foliación, Digitalización, Organización de Carpetas o Expedientes) de los archivos documentales del IDPAC.</t>
  </si>
  <si>
    <t xml:space="preserve">Adquirir un Sistema de Información en Gestión Documental </t>
  </si>
  <si>
    <t>Determinar las especificaciones funcionales y técnicas del sistema de información de Gestión Documental.</t>
  </si>
  <si>
    <t>Ejecutar el proceso contractual para la adquisición del sistema de información de Gestión Documental</t>
  </si>
  <si>
    <t>Realizar la implementación del sistema de informacion de Gestion Documental</t>
  </si>
  <si>
    <t xml:space="preserve"> Realizar las actividades de conversión y migracion de información al sistema de informacion de Gestion Documental</t>
  </si>
  <si>
    <t xml:space="preserve">Elaborar y aprobar Política de Gestión Documental </t>
  </si>
  <si>
    <t xml:space="preserve">Elaborar y aprobar Tablas de Valoración Documental </t>
  </si>
  <si>
    <t xml:space="preserve">Implementar las Tablas de Retención Documental </t>
  </si>
  <si>
    <t>Elaborar y aprobar PINAR</t>
  </si>
  <si>
    <t>Implementar Programa de Gestión Documental - PGD</t>
  </si>
  <si>
    <t xml:space="preserve">Realizar actualización para el Cuadro de Clasifiación Documental - CCD </t>
  </si>
  <si>
    <t xml:space="preserve">Elaborar el Cuadro de Accesos </t>
  </si>
  <si>
    <t>Plan Institucional de Archivos - PINAR</t>
  </si>
  <si>
    <t>Plan de acción componente estratégico</t>
  </si>
  <si>
    <t>31/06/2019</t>
  </si>
  <si>
    <t>31/9/2019</t>
  </si>
  <si>
    <t>Secretaría General - Gestión Documental</t>
  </si>
  <si>
    <t>Implementar en un 100% el Subsistema de Gestión Documental (SIGA)</t>
  </si>
  <si>
    <t xml:space="preserve">
Porcentaje de avance en la implementación de un Sistema Integral de Gestión documental y administración de archivos </t>
  </si>
  <si>
    <t>Coordinar, controlar y realizar seguimiento de la gestion en el proceso de correspondencia</t>
  </si>
  <si>
    <t xml:space="preserve">Controlar y realizar seguimiento al servicio de mensajería (envíos y devoluciones) del correo en cada una de las modalidades. </t>
  </si>
  <si>
    <t>Actualización base de datos de correspondencia.</t>
  </si>
  <si>
    <t xml:space="preserve">Control y seguimiento a la facturación del proveedor del servicio de mensajería. </t>
  </si>
  <si>
    <t>Generar reportes</t>
  </si>
  <si>
    <t xml:space="preserve">Radicacion de comunicaciones externas enviadas, externas recibidas e internas.  </t>
  </si>
  <si>
    <t>Asignar ruta de mensajeria especial  con el motorizado para la entrega de comunicaciones oficiales.</t>
  </si>
  <si>
    <t>Digitalizacion de comunicaciones externas recibidas y externas enviadas.</t>
  </si>
  <si>
    <t xml:space="preserve">Distribución de correspondencia en la entidad.  </t>
  </si>
  <si>
    <t>Entrega de comunicaciones oficiales al proveedor del servicio de mensajería y seguimiento.</t>
  </si>
  <si>
    <t xml:space="preserve">Organización, administracion, rotulacion e inventario documental del archivo que se derive de las funciones asignadas. </t>
  </si>
  <si>
    <t>Generar reportes solicitados</t>
  </si>
  <si>
    <t>Plan de acción componente operativo</t>
  </si>
  <si>
    <t>3 Funcionarios de Planta 
3 Contratistas</t>
  </si>
  <si>
    <t>Establecer las necesidades y propuestas para la elaborar el Plan de Seguridad y Salud en el Trabajo y  diseñar el Plan de Seguridad y Salud en el Trabajo.</t>
  </si>
  <si>
    <t>Mantener actualizada la Gestión Institucional  a través del  desarrollo,  ejecución y seguimiento del Plan Estratégico de Talento Humano especificamente en lo referente al aspecto de Seguridad y Salud en el Trabajo.</t>
  </si>
  <si>
    <t>Realizar actividades encaminadas a la implementación del Subsistema de Gestión de Seguridad de la Información</t>
  </si>
  <si>
    <t>Realizar actividades encaminadas a la implementación del Subsistema de Gestión Documental y Archivo SIGA</t>
  </si>
  <si>
    <t>Elaborar los cronocramas de actividades  y la contratación requerida para su ejecución.</t>
  </si>
  <si>
    <t>Realizar seguimiento, ejecución y evaluación de las Actividades planificadas según cronograma del Plan de Seguridad y Salud en el Trabajo.</t>
  </si>
  <si>
    <t>Generar informe final de la ejecución del Plan de Seguridad y Salud en el Trabajo.</t>
  </si>
  <si>
    <t>Implementar las acciones consagradas en el manual de política de seguridad de la información</t>
  </si>
  <si>
    <t>Sensibilización institucional sobre  política de seguridad de la información</t>
  </si>
  <si>
    <t>Elaboración, actualizacion y socializacion de instrumentos archivisticos</t>
  </si>
  <si>
    <t xml:space="preserve"> Plan de Seguridad y Salud en el Trabajo.</t>
  </si>
  <si>
    <t>Plan de Tratamiento de Riesgos de Seguridad y Privacidad de la Información</t>
  </si>
  <si>
    <t>Funcionaria de Planta Angela Buitrago
Contratistas Patricia Herrera
Diana Torres</t>
  </si>
  <si>
    <t>Fortalecerel SIG a partir de la implementación del Modelo Integrado de Planeación y Gestión (MIPG) y de acuerdo a los lineamientos establecidos</t>
  </si>
  <si>
    <t>Desarrollar actividades que desde el seguimiento, orienten y aporten a mejorar la ejecución en materia de inversión</t>
  </si>
  <si>
    <t>Fortalecer la gestión ambiental de los procesos misionales</t>
  </si>
  <si>
    <t>Realizar proceso de sensibilización y seguimiento en relación al manejo de residuos de los procesos misionales</t>
  </si>
  <si>
    <t>Desarrollar actividades de documentación, seguimiento, medición y mejora para la sostenibilidad de la Gestión Ambiental  en el marco del Sistema Integrado de Gestión (SIG), Subsistema  Ambiental - PIGA, PACA, PDA, PGRCC</t>
  </si>
  <si>
    <t>Plan Institucional de Gestión Ambiental - PIGA</t>
  </si>
  <si>
    <t>Plan Institucional de Gestión Ambiental - PIGA
Plan de Acción Cuatrienal Ambiental - PACA</t>
  </si>
  <si>
    <t xml:space="preserve">Implementación de las Politicas de Gestión y Desempeño </t>
  </si>
  <si>
    <t>Implementación de la Herramienta Tecnológica para el seguimiento a la planeación y la gestión</t>
  </si>
  <si>
    <t>Realizar el seguimiento cuatrimestral a las herramientas de gestión de la Entidad</t>
  </si>
  <si>
    <t>Realizar el acompañamiento a los procesos del lDPAC en el análisis, formulación y seguimiento de las herramientas de medición y gestión del SIG</t>
  </si>
  <si>
    <t>Elaborar el Plan Institucional de Participación Ciudadana en articulación con la Estrategia para la Rendición de Cuentas</t>
  </si>
  <si>
    <t>Realizar jornada de Audiencia Pública de Rendición de Cuentas</t>
  </si>
  <si>
    <t>Liderar las fases previa y posterior a la Audiencia Pública de Rendición de Cuentas (consulta ciudadana, informe de gestión, convocatoria y evaluación)</t>
  </si>
  <si>
    <t>Realizar la evaluación e informe de cada acción de la estrategia de Rendición de Cuentas de la vigencia, según lo establecido en el Manual Único de Rendición de Cuentas del DAFP.</t>
  </si>
  <si>
    <t>Orientar la fase final de la Racionalización de Trámites en la entidad</t>
  </si>
  <si>
    <t>Liderar el proceso de transparencia por Bogotá</t>
  </si>
  <si>
    <t>Realizar el proceso de gestión,  seguimiento, consolidación y actualización del Plan Anual de Adquisiones de la entidad</t>
  </si>
  <si>
    <t xml:space="preserve">Realizar seguimiento a la ejecución presupuestal en inversión </t>
  </si>
  <si>
    <t>Consolidar la información del Anteproyecto presupuestal del IDPAC 2019</t>
  </si>
  <si>
    <t>Brindar apoyo a las alcaldías locales, en cuanto a la línea de inversión, cuando ellos lo requieran y desde la perspectiva de la Oficina Asesora de Planeación del IDPAC</t>
  </si>
  <si>
    <t>Apoyar a las áreas misionales en revisión de los documentos para la formulación de las políticas públicas lideradas desde el IDPAC</t>
  </si>
  <si>
    <t xml:space="preserve">Plan de Acción Institucional 2019 consolidado y actualizado </t>
  </si>
  <si>
    <t>Presentar los informes de manera oportuna y eficaz, dirigidos tanto a organismos internos o externos que así lo requieran, incluidos los reportes en los sistemas de seguimiento SEGPLAN, PREDIS y SIPA.</t>
  </si>
  <si>
    <t>31/04/2019</t>
  </si>
  <si>
    <t>Plan Institucional de Participación Ciudadana</t>
  </si>
  <si>
    <t>Plan Anticorrupción y Atención al Ciudadano</t>
  </si>
  <si>
    <t>Willington Granados (Contratista)
Nelly Garcia (Funiconaria Planta)
Giovanni Salcedo (Contratista)
Tatiana Santos (Contratista)
Contratista profesional TIC</t>
  </si>
  <si>
    <t>Himeda Tapiero Ortíz (Contratista)
Contratista Profesional PI</t>
  </si>
  <si>
    <t>Daniel Parra Rico 
(Contratista)</t>
  </si>
  <si>
    <t>Realizar Comites Institucionales de Coordinación de Control Interno</t>
  </si>
  <si>
    <t>Ejecutar Auditorias Internas de Gestión</t>
  </si>
  <si>
    <t>Convocar y efectuar Comité Institucional de Coordinación de Control Interno I y II Semestre de 2019</t>
  </si>
  <si>
    <t>Ejecutar Dos (2) Auditorias Internas de Gestión a Procesos Estratégicos</t>
  </si>
  <si>
    <t>Ejecutar Una (1) Auditoria Interna de Gestión a Procesos de Evaluación</t>
  </si>
  <si>
    <t>Elaborar Informes</t>
  </si>
  <si>
    <t>Elaborar y presentar 43 Informes de Ley</t>
  </si>
  <si>
    <t>Realizar 30 Seguimientos y elaborar y los correspondientes Informes</t>
  </si>
  <si>
    <t>Plan Anual de Auditorias</t>
  </si>
  <si>
    <t>Jefe Oficina de Control Interno</t>
  </si>
  <si>
    <t>Profesionales Contratistas OCI</t>
  </si>
  <si>
    <t>Profesionales Contratistas / Funcionarios OCI</t>
  </si>
  <si>
    <t>Ejecutar Siete (7) Auditorias Internas de Gestión a Procesos de Apoyo</t>
  </si>
  <si>
    <t>Elaborar e implementar los Instrumentos Archivísticos</t>
  </si>
  <si>
    <t>Realizar seguimiento permanente  para el cumplimiento y articulación al Sistema Integrado de Gestión de los procesos de apoyo y Atención al Ciudadano.</t>
  </si>
  <si>
    <t>Realizar las mesas de trabajo y  Comités  para generar el reporte de las herramientas de seguimiento que tiene los procesos Misionales,  Apoyo y Atención al Ciudadano.</t>
  </si>
  <si>
    <t>Revisar y mantener actualizada la información publicada en la página web, en el Link de Transparencia y Acceso a la Información Pública, en lenguaje claro, incluyente y facilitando la comprensión por parte de la ciudadanía, acorde con lo establecido en la Ley 1712 de 2014, en el Decreto 103 de 2015 y en la Resolución MinTIC 3564 de 2015</t>
  </si>
  <si>
    <t>Realizar seguimiento y actualización a los procedimientos y formatos, manuales, guias de los procesos de apoyo y Atención al Ciudadano</t>
  </si>
  <si>
    <t>Realizar ejercicios de autoevaluación y seguimiento a la Gestión de la OCI</t>
  </si>
  <si>
    <t>Aplicar lo establecido en el Subsistema de Gestión Documental al Proceso de Seguimiento y Evaluación</t>
  </si>
  <si>
    <t>Control a la oportuna respuesta de los requerimientos realizados por los Entes de Control informados a la Oficina de Control.</t>
  </si>
  <si>
    <t>Realizar seguimiento y evaluación de la ejecución del Plan Anual de Auditoria (Plan de acción), Interna con el equipo de la OCI</t>
  </si>
  <si>
    <t>Realizar seguimiento a los Riesgos del Procesop de Seguimiento y Evaluación</t>
  </si>
  <si>
    <t>Realizar seguimiento a los Indicadores del Procesop de Seguimiento y Evaluación</t>
  </si>
  <si>
    <t>Organizar, clasificar y foliar las carpetas que integran el archivo de Gestión de la Oficina de Control Interno</t>
  </si>
  <si>
    <t>Realizar la Transferencia Documental  de la Oficina de Control Interno al Archivo Central de la Entidad</t>
  </si>
  <si>
    <t>Tramitar y organizar la correspondencia que recibe y emite la Oficina de Control Interno</t>
  </si>
  <si>
    <t>Verificación de la radicación de la respuesta por medio del aplicativo Cordis</t>
  </si>
  <si>
    <t>Seguimiento de las peticiones pendientes por atender a las diferentes áreas de la Entidad</t>
  </si>
  <si>
    <t>Noreley Solano
Funcionaria de Planta</t>
  </si>
  <si>
    <t>Generar las estrategias necesarias para el cumplimiento de las actividades programadas en el plan de transversalización de  género</t>
  </si>
  <si>
    <t>Brindar apoyo en los temas administrativos y contractuales de la dependencia</t>
  </si>
  <si>
    <t>Apoyar las diferentes actividades administrativas de la OAP</t>
  </si>
  <si>
    <t>Apoyar en la incorporación del enfoque de género y orientación sexual, dentro del modelo integrado de planeación y gestión de la entidad</t>
  </si>
  <si>
    <t>Suministrar la información reportada por los procesos a la Gerencia de Mujer y Género, para que realice el respectivo seguimiento y análisis</t>
  </si>
  <si>
    <t>Realizar el cargue, actualización y seguimiento del Plan Anual de adquisiciones en el sistema SECOP II</t>
  </si>
  <si>
    <t>Brindar apoyo en la supervisión de los contratos y demás temas administrativos que requiera la dependencia.</t>
  </si>
  <si>
    <t>Apoyar y alimentar bases de datos en referencia al proceso de Gestión Documental de la Dependencia</t>
  </si>
  <si>
    <t>Atender y realizar seguimiento a los requerimientos presentados a través de los aplicativos CORDIS y SDQS</t>
  </si>
  <si>
    <t>Asistir en diferentes actividades administrativas que se requieran en la Dependencia.</t>
  </si>
  <si>
    <t>Nelly García Báez (Funcionaria de planta - Profesional 1)
Willington Granados Herrera (Contratista)
Daniel Parra (Contratista)
Giovanny Salcedo (Contratista)
Contratista Profesional PI
Contratista Profesional TIC</t>
  </si>
  <si>
    <t>Nelly García Báez 
(Funcionaria de planta - Profesional 1)</t>
  </si>
  <si>
    <t>Mayra Alejandra Martínez Aranguren
(Contratista)</t>
  </si>
  <si>
    <t>Plan de Transversalización de Mujer y Equidad de Género</t>
  </si>
  <si>
    <t>Cualificar del equipo de trabajo de Atención a la Ciudadanía</t>
  </si>
  <si>
    <t>Fortalecer las competencias laborales del equipo de atención a la ciudadanía, contratistas y servidores en temas de servicio a la ciudadania, desarrollando al menos 3 capacitaciones al año.</t>
  </si>
  <si>
    <t>Fortalecer la capacidad de la ciudadanía para el goce de sus derechos</t>
  </si>
  <si>
    <t xml:space="preserve">Actualizar el brochure de información de la entidad, con el fin de socializar los tramites y servicios a la ciudadania en las sedes,  espacios de participacion y ferias de servicio que sea convocada la entidad </t>
  </si>
  <si>
    <t>Fortalecer el desarrollo del Chat Bot en la entidad a tráves de capacitaciones, socialización de la herramienta al interior  y exterior de la entidad y entrega de informes de gestión.</t>
  </si>
  <si>
    <t>Capacitar a los funcionarios y contratistas en el uso funcional del aplicativo del SDQS y potenciar su uso, realizar al menos 2 capacitaciones grupales al año e individualmente las que se requieran</t>
  </si>
  <si>
    <t>Articulación  para el mejoramiento de los canales de servicio a la ciudadanía</t>
  </si>
  <si>
    <t>Relacionamiento con el ciudadano</t>
  </si>
  <si>
    <t>Elaborar un informe mensual de PQRSD para identificar oportunidades de mejora en la prestación del servicio a la ciudadanía</t>
  </si>
  <si>
    <t>Realizar los informes de gestión mensuales, trimestrales y semestrales del proceso con el fin de socializar la gestión y  observaciones realizadas por la ciudadanía frente a los trámites y servicios que presta la entidad</t>
  </si>
  <si>
    <t>Asistir a las ferias de servicio al ciudadano donde sea convocada la entidad y las realizadas por el instituto.</t>
  </si>
  <si>
    <t>Cuatro (4) Contratistas</t>
  </si>
  <si>
    <t>Realizar seguimiento mensual aleatorio al 10% de las respuestas enviadas a los ciudadanos a través del aplicativo del SDQS para verificar la calidad y oportunidad en la gestión.</t>
  </si>
  <si>
    <t>Integrar 100% el modelo de atención al ciudadano de acuerdo con la Política Distrial</t>
  </si>
  <si>
    <t>Implementar un (1) Programa de Transparencia, probidad, Lucha Contra La Corrupción y Control Social, efectivo e Incluyente</t>
  </si>
  <si>
    <t>Evaluar las quejas o informes que ingresen mediante  el procedimiento establecido del Sistema Distrital de Quejas y Soluciones -SDQS- por temas de corrupción.</t>
  </si>
  <si>
    <t>Divulgar información a través de campañas de sensibilización que promueva el conocimiento de los derechos y deberes de los servidores públicos, con el fin de disminuir el riesgo de aperturas de procesos disciplinarios y dar cumplimiento a la Directiva 003 de 2013.</t>
  </si>
  <si>
    <t>Consolidar mensualmente los resultados de la percepción del servicio a partir de los resultados de la aplicación de la encuesta diseñada para tal fin en las sedes y espacios de participacion del IDPAC</t>
  </si>
  <si>
    <t>Actualizar las preguntas frecuentes de la ciudadanía en aras de disminuir las consultas a las diferentes dependencias de la entidad y fortalecer la informacion del chat bot, 3 veces al año</t>
  </si>
  <si>
    <t>Fortalecer la estrategia para la respuesta oportuna a los requerimientos ciudadanos a traves de capacitaciones sobre la ley  1755 de 2015  y el codigo unico disciplinario, realizando 2 capacitaciones al año</t>
  </si>
  <si>
    <t>Evaluar a fondo si efectivamente la queja radicada corresponde a un hecho de corrupción.</t>
  </si>
  <si>
    <t>Evaluación de la existencia de causales de impedimento</t>
  </si>
  <si>
    <t>Evaluación sobre inicio de actuación disciplinaria o trámite juridico correspondiente</t>
  </si>
  <si>
    <t>Invitaciones por parte de Talento Humano para adelantar inducciones y reinducciones.</t>
  </si>
  <si>
    <t>Correos Masivos de sensibilización sobre derechos y deberes de los funcionarios y cumplimiento a la Directiva 013-2013 de la Alcaldia Mayor de Bogotá</t>
  </si>
  <si>
    <t>Luis Fernando Angel Aros Profesional Universitario grado 2019-01 y (4) Contratistas auxiliares y (1) profesional  y (3) Funcionarios de planta así:  Flor Lopez Rueda Auxiliar Administrativo en encargo grado 40707,Fredy Alejandro Gil Rodriguez  Auxiliar Administrativo  grado 40705.</t>
  </si>
  <si>
    <t>Un profesional Universitario y un contratista de prestación de servicios</t>
  </si>
  <si>
    <t>Conservar y mantener  los 20 puntos de participación en las condiciones óptimas de funcionalidad.</t>
  </si>
  <si>
    <t>Realizar el mantenimiento preventivo y correctivo de los equipos de cómputo que se encuentran en los 20 puntos de participación y garantizar la conectividad en los 20 puntos de participación por medio del servidor de modems inalámbricos</t>
  </si>
  <si>
    <t>Proveer a los puntos de participación con los elementos de escritorio y  papelería necesarios para garantizar su eficiente funcionamiento</t>
  </si>
  <si>
    <t>Garantizar el Servicio de comunicación por medio del telefonía móvil presente en cada punto de participación</t>
  </si>
  <si>
    <t>González González Gladys Cecilia - Profesional Universitario (e ), Escobar Sandoval Jesús Vladimir- Técnico Operativo (e ), Chinome  Edgar Alfonso-Profesional Universitario y dos (2) Contratista</t>
  </si>
  <si>
    <t>Renovacion y mantenimiento del edificio de Gerencia de Proyectos.</t>
  </si>
  <si>
    <t>Construcción de Cancha Sintética.</t>
  </si>
  <si>
    <t>Fortalecimiento de la Infraestructura para el laboratorio de incubadora de organizaciones sociales</t>
  </si>
  <si>
    <t>Dos (2) Contratistas Profesionales</t>
  </si>
  <si>
    <t>Efectuar las acciones que fortalezcan el Plan Institucional de Gestión Ambiental (PIGA) para el IDPAC.</t>
  </si>
  <si>
    <t>Liderar la implementación de la política de fortalecimiento organizacional.</t>
  </si>
  <si>
    <t>Generar estrategias de buen uso de los bienes de la entidad,  y custodiarlos de acuerdo a la normativa.</t>
  </si>
  <si>
    <t>Constituir campañas y capacitaciones para el uso eficiente del agua y la energía en el IDPAC.</t>
  </si>
  <si>
    <t>Realizar campañas de sensibilización para informar sobre la correcta segregación de residuos en la fuente.</t>
  </si>
  <si>
    <t>Realizar tareas encaminadas al adecuado manejo y disposición de residuos generados, RAEE  y cero papel  (Componente TIC  para la Gestión GEL)</t>
  </si>
  <si>
    <t>Realizar una campaña y una capacitación  para ecoconducción</t>
  </si>
  <si>
    <t>Plan Institucional de Gestión Ambiental</t>
  </si>
  <si>
    <t xml:space="preserve">Atender solicitudes recibidas por parte de la comunidad. (Entidades del Distrito, Juntas de acción comunal y comunidad en general) </t>
  </si>
  <si>
    <t>Realizar el mantenimiento preventivo y correctivo de los vehiculos del instituto (PIGA)</t>
  </si>
  <si>
    <t>Brindar  la prestación de los diferestes bienes y servicios que debe contar el instituto para su normal funcionamiento.</t>
  </si>
  <si>
    <t>Realizar inventarios aleatorios e inventario general para atender la existencia de los bienes y servicios que adquiere el IDPAC, para brindar  el suministro de los bienes  y así  atender las necesidades del Instituto.</t>
  </si>
  <si>
    <t xml:space="preserve">Brindar el suministro de recursos físicos y servicios de apoyo administrativo para el cumplimiento de los objetivos institucionales y el normal funcionamiento de los procesos de la entidad. </t>
  </si>
  <si>
    <t>Realizar campaña de buen uso del mobiliario de las tres sedes de la entidad y socializar el instructivo para el buen uso de los auditorios de la entidad.</t>
  </si>
  <si>
    <t xml:space="preserve">Gladys Cecilia Gonzalez Gonzalez - Profesional Universitario, dos (2) Contratistas </t>
  </si>
  <si>
    <t>González González Gladys Cecilia -Profesional Universitario (e ), Parra Buitrago Edgar Arnulfo-Auxiliar Administrativo (e ),  Erazo Rodriguez Javier-Auxiliar de servicios Generales, Juan Ignasio Rodriguez-Auxiliar Administrativo, Nicolay Ortiz, Auxiliar Administrativo Dos(2) Contratistas</t>
  </si>
  <si>
    <t>Edgar Alfonso Chinome Profesional Universitario-Escobar Sandoval Jesús Vladimir -Técnico Operativo (e ),Villarraga Venegas Edgar Alfonso-Auxiliar Administrativo, y dos (2) contratistas</t>
  </si>
  <si>
    <t>Mantener actualizada la Gestión Institucional  a través del  desarrollo,  ejecución y seguimiento del Plan Estratégico de Talento Humano.</t>
  </si>
  <si>
    <t>Establecer las necesidades y propuestas para la elaborar los Planes de Bienestar e Incentivos y Capacitación.</t>
  </si>
  <si>
    <t>Diseñar los Planes de Bienestar e Incentivos y Capacitación,  generando los cronogramas y la contratación requerida para su ejecución.</t>
  </si>
  <si>
    <t>Realizar seguimiento, ejecución y evaluación de las Actividades planificadas según cronograma del Plan de Bienestar e Incentivos.</t>
  </si>
  <si>
    <t xml:space="preserve">Elaborar informes finales de los planes de Bienestar e Incentivos y Capacitación de acuerdo a los resultados presentados en las evaluaciones efectuadas. </t>
  </si>
  <si>
    <t>Realizar seguimiento,  ejecución y actualización de los  Planes de Vacantes y Previsión de personal.</t>
  </si>
  <si>
    <t>Realizar seguimiento, ejecución y evaluación  implementación del Programa de Horarios flexibles.</t>
  </si>
  <si>
    <t>Realizar seguimiento, ejecución y evaluación a la implementación del modelo de Teletrabajo.</t>
  </si>
  <si>
    <t xml:space="preserve"> Socializar y sensibilizar a los funcionarios y contratistas a cerca de la apropiación de los valores que conforman el Código de integridad en la entidad.</t>
  </si>
  <si>
    <t xml:space="preserve">Realizar seguimiento, ejecución y evaluación de las Actividades planificadas según conograma del Plan Institucional de Capacitación </t>
  </si>
  <si>
    <t>Plan Estratégico de Talento Humano</t>
  </si>
  <si>
    <t>Funcionaria de Planta Angela Buitrago
Contratistas: 
Briyih Castellanos
Yamile Amaya
Deicy Méndez</t>
  </si>
  <si>
    <t>Secretaría General - Área de Talento Humano</t>
  </si>
  <si>
    <t>Secretaría General - Área de Contratos</t>
  </si>
  <si>
    <t xml:space="preserve">Mantener actualizada la Gestión Institucional a través del seguimiento de los procesos que corresponden a la Secretaria General y proyectos de inversión  que Gerencia  </t>
  </si>
  <si>
    <t xml:space="preserve">Apoyar jurídicamente en la estructuración de los procesos precontractuales de cada uno de los procesos de apoyo de la Secretaria General </t>
  </si>
  <si>
    <t>Realizar seguimiento administrativo y financiero de los proyectos de inversión 1080 – 1193 y de funcionamiento,  con la finalidad de cumplir con las metas establecidas para la vigencia</t>
  </si>
  <si>
    <t>Realizar permanente seguimiento y control en la  ejecución de reservas y pasivos exigibles del instituto</t>
  </si>
  <si>
    <t>Cinco (5) Contratos de prestación de Servicios Profesionales</t>
  </si>
  <si>
    <t xml:space="preserve">Mantener actualizada la Gestión Institucional a través del acompañamiento Jurídico a los diferentes procesos de la Entidad. </t>
  </si>
  <si>
    <t>Ejercer la representación judicial y extrajudicial del IDPAC con el fin de asegurar la defensa técnica de la entidad.</t>
  </si>
  <si>
    <t>Adelantar y ejecutar las acciones necesarias para el acompañamiento en la gestión contractual, tales como: evaluación jurídica de propuestas; intervención en audiencias: revisión y aprobación de actas de liquidación, constancias de archivo, pasivos exigibles, entre otros; coordinación y ejecución del proceso sancionatorio contractual.</t>
  </si>
  <si>
    <t>Expedir, bimestralmente, un boletín jurídico con temas de interés general para las diferentes áreas de la entidad.</t>
  </si>
  <si>
    <t>Realizar el acompañamiento jurídico, según demanda, al plan de transversalización de equidad de género</t>
  </si>
  <si>
    <t>Un (1) Contratista Profesional</t>
  </si>
  <si>
    <t>Posada Lopez Camilo Alejandro Jefe Oficina Asesora, Alba Vargas Elsy Yanive Profesional Universitario, Merchán Hernández Luis Armando Profesional Universitario, Córdoba Alvarez Alvaro Profesional Universitario, Bolívar Guzmán Martha Janeth, Profesional Universitario, Apráez Toro Elena, Profesional Universitario, Guerra Guerra Luis Hildebrando Técnico Operativo, Melendez Guevara Claudia Marcela Secretario Ejecutivo y dos (2) Contratistas Profesionales</t>
  </si>
  <si>
    <t>Realizar el seguimiento al Nuevo Marco Normativo - Resolución 533 del 2015.</t>
  </si>
  <si>
    <t>Revisar y acompañar al proceso del Nuevo Marco Normativo - Resolución 533 de 2015.</t>
  </si>
  <si>
    <t>Angel Alvarez Claudia Cristina  Profesional Especializado (e ) y dos (2) Contratistas Profesionales</t>
  </si>
  <si>
    <t>Apoyar y orientar la gestión institucional  de las dependencias del instituto en la adquisición de bienes y servicios del IDPAC conforme al plan anual de adquisiciones, a través de las diferentes modalidades de contratación.</t>
  </si>
  <si>
    <t xml:space="preserve">Lograr la implementación del SECOP II en  toda la contratación adelanta por la entidad  </t>
  </si>
  <si>
    <t>Realizar seguimiento  del plan anual de adquisiciones frente a lo entregado por las dependencias al área de gestión contractual.</t>
  </si>
  <si>
    <t>Realizar revisión de la   documentación previa enviada por las diferentes dependencias   del instituto, para la elaboración de pliegos de condiciones e invitaciones públicas que permitan la  celebración de contratos que apoyen el cumplimiento administrativo y misional  de la entidad</t>
  </si>
  <si>
    <t xml:space="preserve">Generar alertas a partir del  seguimiento que se realice en la plataforma del Secop II, de los documentos cargados por el supervisor para el inicio de la ejecución contractual. </t>
  </si>
  <si>
    <t xml:space="preserve">Integrar en el radicador de contratos informacion que permita apoyar  la implementación del Plan de Transversalización de Equidad de Género del Instituto   </t>
  </si>
  <si>
    <t xml:space="preserve">Fortalecer la utilizacion de  las solicitudes que se presentan mediante la mesa de ayuda en los tiempos establecidos en el proceso de Gestión Contractual (Certificación de Contratos, solicitud de préstamos y/o consulta de expedientes) </t>
  </si>
  <si>
    <t>Ocho  (8) Contratistas Profesionales y Dos  (2) Asistenciales</t>
  </si>
  <si>
    <t>Desarrollar actividades propias de Gestión del Talento Humano</t>
  </si>
  <si>
    <t>Atender las solicitudes que se presentan mediante la mesa de ayuda,  en los tiempos definidos en el proceso de Gestión de Talento Humano (Certificación laboral, solicitud de Carnet Institucional).</t>
  </si>
  <si>
    <t>Ejecutar y efectuar seguimiento a requerimientos que presenta el proceso para su buen funcionamiento:
. Acuerdos de Gestión
. Liquidación de Viáticos
. Comisión de personal
. Encargos
. Nombramientos</t>
  </si>
  <si>
    <t>Realizar las evaluación del desempeño a los funcionarios de Carrera y Provisonales de la entidad.</t>
  </si>
  <si>
    <t>Socializar y sensibilizar los beneficios incluidos en el  Programa Servimos</t>
  </si>
  <si>
    <t>Generar acciones de sensibilización para la implementación del Plan de Transversalización de Equidad de Género del Instituto.</t>
  </si>
  <si>
    <t>Funcionaria de Planta Angela Buitrago,
Contratistas:
Diana Ramos
Briyih Castellanos
Yamile Amaya
Francy Pineda
Patricia herrera</t>
  </si>
  <si>
    <t>Cumplir con las funciones que tiene el Proceso de la Oficina Asasora Juridica</t>
  </si>
  <si>
    <t xml:space="preserve">Ejercer el control de legalidad de los actos administrativos requeridos y apoyar jurídicamente a los procesos estratégicos, misionales y de apoyo en el desarrollo de las actividades y cumplimiento de sus funciones. </t>
  </si>
  <si>
    <t xml:space="preserve">Posada Lopez Camilo Alejandro Jefe Oficina Asesora, Alba Vargas Elsy Yanive </t>
  </si>
  <si>
    <t>Cumplir el propósito del Proceso de Gestión Financiera definido en la caracterización vigente del mismo.</t>
  </si>
  <si>
    <t>Expedir y/o proyectar los documentos necesarios para la ejecucución del prespuesto de la Entidad de la vigencia 2019 de acuerdo con las normas vigentes.</t>
  </si>
  <si>
    <t>Gestionar los seguimientos y cierres de los movimientos presupuestales de cada mes y el cierre del prespuesto de la vigencia 2019 y de reservas presupuestales correspondientes al  2018.</t>
  </si>
  <si>
    <t>Acompañar a las distintas dependencias de la Entidad, que lo requieran, para efectuar la estimación de los gastos incluir en el anteproyecto de presupuesto de funcionamiento de la vigencia 2020</t>
  </si>
  <si>
    <t>Desarollar cada una de las etapas del proceso de programación presupuestal de la vigencia 2020 de acuerdo a los lineamientos definidos por la Secretaria Distrital de Hacienda.</t>
  </si>
  <si>
    <t>Generación de los Estados Contables  (mensual, trimestral, semestral y anual) de acuerdo con la normatividad vigente, realizando conciliaciones mensuales para el aseguramiento de la información.</t>
  </si>
  <si>
    <t>Reporte en los medios informaticos dispuestos por los entes reguladores de los Estados Contables requeridos de forma mensual, trimestral, semestral y/o anual.</t>
  </si>
  <si>
    <t>Realizar el reporte de las cuentas contables correspondientes a las retenciones de impuestos para su presentacion oportuna</t>
  </si>
  <si>
    <t>Efectuar la gestión correspondientes para el pago oportuno de las cuentas de compromisos de vigencia y reservas.</t>
  </si>
  <si>
    <t>Realizar la consolidación del PAC Bimensual y emitir los informes de ejecución mensual</t>
  </si>
  <si>
    <t>Efectuar la liquidación y pago de los diferentes impuestos de conformidad al Calendario Tributario y Normatividad vigente.</t>
  </si>
  <si>
    <t>Implementar el pago de aportes a seguridad social de los trabajadores independientes de conformidad con el decreto 1273 de 2018.</t>
  </si>
  <si>
    <t>Orlando Almanza Vela  Profesional Universitario (e), Luz Esperanza Toquica Castro - Profesional Universitario (e), Alvaro Enrrique Romero Garcia - Profesional Universitario.</t>
  </si>
  <si>
    <t>Claudia Cristina Angel Alvarez - Profesional Especializado, Lady Diana Pabon Morales - Contratista Profesional</t>
  </si>
  <si>
    <t>Claudia Cristina Angel Alvarez - Profesional Especializado</t>
  </si>
  <si>
    <t>Ivan Felipe Vargas Aldana - Profesional Universitario y tres (3) contratistas</t>
  </si>
  <si>
    <t>Recepcionar e ingresar  las novedades de nómina entregadas de acuerdo a la circular No. Circular No. 037 del 22 de noviembre de 2017</t>
  </si>
  <si>
    <t>Liquidar,  revisar  y entregar la nómina de acuerdo al cronograma definido por Tesoreria según circular interna.</t>
  </si>
  <si>
    <t>Procesar las novedades de seguridad social presentadas dentro del periodo a liquidar.</t>
  </si>
  <si>
    <t>Liquidar,  revisar  y entregar la Seguridad Social de acuerdo al cronograma definido por Financiera (Contabilidad-Tesoreria).</t>
  </si>
  <si>
    <t xml:space="preserve">Generar la liquidación de nómina y seguridad social mensualmente, acuerdo a las novedades reportadas por los funcionarios y el Proceso de Gestión de Talento Humano. Conforme al cronograma definido por la Tesoreria mediante circular interna. </t>
  </si>
  <si>
    <t xml:space="preserve">Funcionaria de Planta Angela Buitrago,
Contratistas:
Briyih Castellanos
</t>
  </si>
  <si>
    <t>Secretaría General - Área Atención a la ciudadanía</t>
  </si>
  <si>
    <t>Intervención archivo SAC localidades  5 a la 15</t>
  </si>
  <si>
    <t>Foliación archivo Contratos vigencias 2008 y 2009</t>
  </si>
  <si>
    <t>Intervención archivo Contratos vigencias 2010 y 2011</t>
  </si>
  <si>
    <t>Digitalización archivo Contratos vigencias 2012 y 2014</t>
  </si>
  <si>
    <t xml:space="preserve">15 Contratistas con perfil de Auxiliares en Archivo </t>
  </si>
  <si>
    <t>2 Contratistas con perfil profesional 
1 Auxiliar Administrativo 407-07 - Cristian David Castro Sánchez 
1 Contratista con perfil profesional en Sistemas</t>
  </si>
  <si>
    <t xml:space="preserve">Cristian David Castro Sánchez - Auxiliar Administrativo 407-07
2 Contratistas con perfil profesional 
1 contratista de perfil profesional archivista 
1 contratista de perfil profesional historiador </t>
  </si>
  <si>
    <t>Formar 23.585 ciudadanos en los procesos de participación.</t>
  </si>
  <si>
    <t>Propiciar 89 espacios de transferencia de conocimiento realizados por los líderes formados.</t>
  </si>
  <si>
    <t xml:space="preserve">Vincular a 90 líderes de las organizaciones sociales en espacios de intercambio de conocimiento a nivel nacional o internacional. </t>
  </si>
  <si>
    <t>Desarrollar 60 obras bajo la metodología Uno + Uno = Todos, Una + Una = Todas, desarrolladas y entregadas a la comunidad</t>
  </si>
  <si>
    <t>Formular 60 retos sobre las necesidades e intereses que enfrenta  la ciudad, en una plataforma digital que promueva la participación ciudadana en el Distrito.</t>
  </si>
  <si>
    <t>60 Retos</t>
  </si>
  <si>
    <t>Gestionar y desarrollar alianzas y convenios para el fortalecimiento de los procesos de formación para la participación</t>
  </si>
  <si>
    <t>Realizar la sistematización de los procesos de formación desarrollados por la Escuela de la Participación del IDPAC.</t>
  </si>
  <si>
    <t>Realizar acciones de formulación, gestión, desarrollo y seguimiento de propuestas y convenios con instituciones nacionales e internacionales para el fortalecimiento de los procesos de formación</t>
  </si>
  <si>
    <t xml:space="preserve">Realizar acciones de consolidación de información y reporte de los procesos de formación desarrollados por la Escuela de la Participación del IDPAC. </t>
  </si>
  <si>
    <t>Contratista:
Martha Carolina Hernández</t>
  </si>
  <si>
    <t xml:space="preserve">Contratista:
Eliana Ospina Chalá
Funcionario:
Felix Roberto Sanmiguel Tovar
Cargo: Asistencial, Código 407, Grado 7 </t>
  </si>
  <si>
    <t xml:space="preserve">Desarrollar acciones de transferencia de conocimientos por parte de líderes de las organizaciones sociales juveniles, orientadas a replicar y difundir los saberes y buenas prácticas aprendidas en el marco del intercambio de experiencias. </t>
  </si>
  <si>
    <t>Desarrollar y documentar las acciones de transferencia de conocimiento por parte de los líderes de organizaciones sociales partícipes del intercambio de experiencias.</t>
  </si>
  <si>
    <t>Contratista: 
María Camila Rodríguez Restrepo</t>
  </si>
  <si>
    <t>Contratista: 
María Camila Rodríguez Restrepo
Contratista: 
Juan Guillermo Rodríguez</t>
  </si>
  <si>
    <t>Desarrollar un evento académico e instititucional orientado al fortalecimiento de las redes de trabajo del proyecto Bogotá Líder.</t>
  </si>
  <si>
    <t>Impulsar el desarrollo de la Red de Bogotá Líder con las organizaciones sociales juveniles de las diferentes versiones del proyecto a través de procesos de formación, intercambio de conocimientos y experiencias exitosas de participación ciudadana</t>
  </si>
  <si>
    <t>Realizar espacios académicos e institucionales para la formación en participación ciudadana y comunitaria que involucren intercambios de experiencias.</t>
  </si>
  <si>
    <t>Contratista: 
Juan Guillermo Rodríguez Triana</t>
  </si>
  <si>
    <t>Desarrollar intercambios de experiencias como metodología de inmersión pedagógica por parte de líderes de organizaciones sociales juveniles con instituciones públicas y organizaciones pares orientadas al aprendizaje de buenas prácticas y el fortalecimiento de la cooperación e intercambio de información.</t>
  </si>
  <si>
    <t>Realizar un proceso de formación para fortalecer las iniciativas y proyectos que incidan en el mejoramiento de los entornos sociales, comunitarios y comunales en el Distrito, en el marco del proyecto Bogotá Líder.</t>
  </si>
  <si>
    <t>Realizar y documentar las acciones de intercambio de experiencias para el fortalecimiento de los proyectos de las organizaciones sociales juveniles participantes del proyecto Bogotá Líder.</t>
  </si>
  <si>
    <t>Contratista: 
Juan Guillermo Rodríguez
Contratista: 
María Camila Rodríguez Restrepo</t>
  </si>
  <si>
    <t>Formular propuestas que incorporen componentes de innovación en los procesos de formación para la participación para la implementación del Laboratorio de la Participación.</t>
  </si>
  <si>
    <t>Desarrollar propuestas que incorporen componentes de innovación en los procesos de formación para la participación y desarrollar acciones en esta materia para la implementación del Laboratorio de la Participación.</t>
  </si>
  <si>
    <t xml:space="preserve">Formular propuestas de investigación en participación ciudadana y comunitaria en el Distrito Capital. </t>
  </si>
  <si>
    <t>Contratista: 
Martha Lucía Rivera</t>
  </si>
  <si>
    <t>Contratista: 
Alirio Pesca Pita
Contratista:
Mireya Salcedo</t>
  </si>
  <si>
    <t>Facilitar espacios pedagógicos para promover la participación de los grupos juveniles</t>
  </si>
  <si>
    <t>Implementar las acciones que permitan el fortalecimiento de prácticas, procesos y organizaciones de grupos juveniles</t>
  </si>
  <si>
    <t>Incubadoras de Juventud en articulación con la Escuela de Participación</t>
  </si>
  <si>
    <t>Ciclo de Talleres para organizaciones sociales juveniles con temáticas basadas en las necesidades identificadas en el Índice de Fortalecimiento de Organizaciones Sociales</t>
  </si>
  <si>
    <t>Apoyar, acompañar y/o asesorar a las organizaciones y procesos juveniles para fortalecer sus capacidades organizativas y de participación.</t>
  </si>
  <si>
    <t xml:space="preserve"> Implementación de la Estrategia Bogotá Líder 2019 en lo relacionado con las organizaciones beneficiarias de entrega de elementos.</t>
  </si>
  <si>
    <t>Implementación de la IV Fase del Sistema de Información de Participación Juvenil</t>
  </si>
  <si>
    <t>Dinamizar los espacios de participación pertinentes para los procesos organizativos juveniles</t>
  </si>
  <si>
    <t>Encuentros Temáticos de Juventud (Interreligosos, Comunales, Contralores Estudiantiles, Plataformas de las Juventudes, Multipartidistas, Mujeres Jóvenes, entre otros)</t>
  </si>
  <si>
    <t xml:space="preserve">Apoyar la Implementación de la nueva Política Pública Distrital de Juventud desde la perspectiva de participación. </t>
  </si>
  <si>
    <t>Fortalecer el funcionamiento del Sistema Distrital de Juventud</t>
  </si>
  <si>
    <t>Implementar campañas y acciones que fortalezcan la participación incidente de los grupos juveniles</t>
  </si>
  <si>
    <t xml:space="preserve">Desarrollo de la Campaña Más Fútbol Más Vida en su componente territorio, estadio y entorno que permita el fortalecimiento de los procesos organizativos de barras futboleras a nivel local y distrital.  </t>
  </si>
  <si>
    <t>Diseño y desarrollo de la campaña sobre Liderazgos Juveniles</t>
  </si>
  <si>
    <t>Equipo Gerencia de Juventud</t>
  </si>
  <si>
    <t>Equipo Gerencia de Juventud
(17 Contratistas)</t>
  </si>
  <si>
    <t>Facilitar espacios pedagógicos para promover la participación de los grupos de mujeres y LGBTI</t>
  </si>
  <si>
    <t>Implementar las acciones que permitan el fortalecimiento de prácticas, procesos y organizaciones de grupos de mujeres y LGBTI</t>
  </si>
  <si>
    <t>Dinamizar los espacios de participación pertinentes para los procesos organizativos de mujeres y LGBTI</t>
  </si>
  <si>
    <t>Implementar campañas y acciones que fortalezcan la participación incidente de los grupos de mujeres y LGBTI</t>
  </si>
  <si>
    <t>Implementar procesos de formación con las mujeres y los sectores LGBT de la ciudad  para la exigibilidad de derechos y garantías ciudadanas.</t>
  </si>
  <si>
    <t xml:space="preserve">Apoyar  el desarrollo a nivel local de espacios pedagógicos sobre presupuestos sensibles al género que permitan la incorporación de los mismos durante los procesos de planeación.  </t>
  </si>
  <si>
    <t xml:space="preserve">Apoyar a las referentes locales de las Casas de Igualdad de Oportunidades de la Secretaría Distrital de la Mujer, en el desarrollo de procesos pedagógicos en planeación local, para incluir el enfoque de género y enfoque diferencial en proyectos, programas y procesos locales.  </t>
  </si>
  <si>
    <t xml:space="preserve">Realizar un proceso pedagógico con personas mayores sobre temas de exigibilidad y sensibilización en Poítica Pública LGBTI </t>
  </si>
  <si>
    <t>Desarrollar procesos de sensibilización sobre enfoque de género y enfoque diferencial con mujeres y dignatarios de las Juntas de Acción Comunal.</t>
  </si>
  <si>
    <t>Fortalecimiento a instancias y mecanismos de interlocución de las mujeres y sectores LGBTI de la ciudad (Comités Operativos locales de Mujer y Género y Mesas LGBT)</t>
  </si>
  <si>
    <t>Apoyar la construcción de agendas sociales de mujeres lesbianas y personas bisexuales con enfoque de género y enfoque diferencial que permita la exigibilidad de derechos.</t>
  </si>
  <si>
    <t>Implementación de las agendas sociales de personas transgénero de la ciudad que permita la exigibilidad de derechos.</t>
  </si>
  <si>
    <t>Implementar una estrategia de fortalecimiento a los Centros de Atención Integral a la Diversidad Sexual de Mártires y Teusaquillo, a través de los ejes estratégicos del IDPAC</t>
  </si>
  <si>
    <t>Implementar una estrategia de fortalecimiento  con establecimientos de homosocialización de la ciudad, para la vinculación de los mismos a las acciones desarrolladas por la entidad</t>
  </si>
  <si>
    <t>Vincular a las organizaciones sociales de mujeres y sectores LGBTI de la ciudad a los proyectos estratégicos de la entidad (Bogotá Líder y Uno más Uno = Todos)</t>
  </si>
  <si>
    <t>Realizar acompañamiento a la Mesa Distrital de Víctimas para el desarrollo de procesos que permitan la exigibilidad de derechos a través de los ejes estratégicos del IDPAC</t>
  </si>
  <si>
    <t>Implementar una estrategia de fortalecimiento dirigida a nuevas expresiones de mujeres de la ciudad</t>
  </si>
  <si>
    <t>Acompañar actividades locales y Distritales que surjan de las  instancias de participación de las mujeres y sectores LGBT que acompaña la Gerencia (Comités Operativos locales de Mujer y Género y Mesas LGBT)</t>
  </si>
  <si>
    <t>Desarrollar el proceso eleccionario del Consejo Consultivo LGBT Distrital 2019 - 2020</t>
  </si>
  <si>
    <t xml:space="preserve">Desarrollar acciones que permitan avanzar en la Implementación la Estrategia contra el machismo. </t>
  </si>
  <si>
    <t>Difusión de acciones desarrolladas en el marco de las campañas, a través de redes sociales y programa de radio de la Gerencia de Mujer y Género</t>
  </si>
  <si>
    <t>Contratista
Alfredo Ruíz</t>
  </si>
  <si>
    <t>Contratista 
Sandra Sanabria</t>
  </si>
  <si>
    <t>Contratista 
Natalia Prieto</t>
  </si>
  <si>
    <t>Contratistas
Alejandro Rodríguez
John Parra</t>
  </si>
  <si>
    <t>Contratista
John Parra</t>
  </si>
  <si>
    <t>Contratista
Carlos Fajardo</t>
  </si>
  <si>
    <t>Equipo de Gerencia de Mujer y Género</t>
  </si>
  <si>
    <t>Facilitar espacios pedagógicos para promover la participación de los grupos étnicos</t>
  </si>
  <si>
    <t>Implementar las acciones que permitan el fortalecimiento de practicas, procesos y organizaciones de grupos étnicos</t>
  </si>
  <si>
    <t>Dinamizar los espacios de participación pertinentes para los procesos organizativos étnicos</t>
  </si>
  <si>
    <t>Implementar campañas y acciones que fortalezcan la participación incidente de los grupos étnicos</t>
  </si>
  <si>
    <t>Realizar jornadas pedagógicas como talleres, foros, seminarios, congresos y "Transforma" con funcionarios, estudiantes y ciudadanía en general para la construcción del entendimiento intercultural en temas de legislación, cultura y participación concernientes a los grupos étnicos.</t>
  </si>
  <si>
    <t xml:space="preserve">Promocionar encuentros de diálogos ancestrales de saberes de transcurrir vital,  intergeneracionales y poblacionales para la construcción de una ciudad incluyente sin racismo y sin discriminación. </t>
  </si>
  <si>
    <t>Acompañar y realizar asesoría técnica a las organizaciones de grupos étnicos para fortalecer su participación e incidencia a nivel local y distrital.</t>
  </si>
  <si>
    <t>Articular con Escuela de Participación procesos de formación basados en empoderamiento de las organizaciones de diferentes  grupos étnicos para la participación incidente en los escenarios distritales y locales.</t>
  </si>
  <si>
    <t xml:space="preserve">Promover la participación de las organizaciones sociales de grupos étnicos en los proyectos, programas y planes del IDPAC </t>
  </si>
  <si>
    <t xml:space="preserve">Ejercer la Secretaría Técnica de los (19) Consejos Locales de Comunidades Negras, Afrocolombianas, Raizales y Palenqueras para el desarrollo de las agendas locales </t>
  </si>
  <si>
    <t xml:space="preserve">Acompañar y asesorar técnicamente a las mesas, consejos y otras instancias de participación de grupos étnicos afro, raizal, palenquero, indígena y gitano a nivel distrital y local </t>
  </si>
  <si>
    <t>Promover acciones en contra del racismo y la discriminación cultural que retroalimenten las campañas "Vive la Diversidad, Termina con la Discriminación" y "RACIS-NO"</t>
  </si>
  <si>
    <t>Desarrollar acciones afirmativas y/o conmemorativas de los diferentes grupos étnicos de la ciudad (Dia  Nacional de la Afrocolombianidad, Encuentro Cultural Gitano, Semana Raizal, Encuentro Pueblos Indígenas, entre otros)</t>
  </si>
  <si>
    <t>Facilitar espacios pedagógicos para promover la participación de los grupos de personas con discapacidad</t>
  </si>
  <si>
    <t>Implementar las acciones que permitan el fortalecimiento de prácticas, procesos y organizaciones de grupos de personas con discapacidad</t>
  </si>
  <si>
    <t>Dinamizar los espacios de participación pertinentes para los procesos organizativos de personas con discapacidad</t>
  </si>
  <si>
    <t>Implementar campañas y acciones que fortalezcan la participación incidente de los grupos de personas con discapacidad</t>
  </si>
  <si>
    <t>Asesorar técnicamente la construcción participativa y el seguimiento de planes de acción efectivos, de acuerdo a necesidades de las organizaciónes de las personas con discapacidad, cuidadores(as) y sus familias.</t>
  </si>
  <si>
    <t>Desarrollar asistencia metodológica y técnica en la construcción y seguimiento del Plan Operativo Local Anual y el Plan de Acción del Sistema Distrital de discapacidad.</t>
  </si>
  <si>
    <t>Asesorar  la construcción participativa de estrategias de impacto social y visibilización de propuestas y alternativas de transformación de problemáticas ciudadanas, especialmente en poblacion con discapacidad, cuidadores, cuidadoras y sus familias.</t>
  </si>
  <si>
    <t>Acompañar  tecnicay logisticamente el Proceso de elecciones para elegir los Consejeros Locales de Discapacidad-CLD faltantes del Sistema Distrital de Discapacidad-SDD,  en el  marco del lo  contemplado en el  Decreto Reglamentario 558 de 2015.</t>
  </si>
  <si>
    <t>Promover acciones en el marco de las Campañas  Vive la Diversidad termina con la Discriminación, Nada Justifica la violencia contra la mujer, Más futbol mas vida y Dale pedal, en el capítulo de inclusión de las personas con discapacidad, implementación a nivel interno y externo.</t>
  </si>
  <si>
    <t>Promover el acompañamiento y asesoría técnica en el desarrollo de iniciativas sociales de las organizaciónes de las personas con discapacidad, cuidadores(as) y sus familias que participan en las convocatorias del IDPAC Bogotá Líder y Uno más Uno Todos, Una más una Todas.</t>
  </si>
  <si>
    <t>Fortalecer contenidos participativos de formación, con las organizaciones sociales, redes, lideres, lideresas de las personas con discapacidad, cuidadoras(es) dentro de los procesos de participación incidente de las mismas.</t>
  </si>
  <si>
    <t>Facilitar espacios pedagógicos para promover la participación de las organizaciones de nuevas expresiones</t>
  </si>
  <si>
    <t>Implementar las acciones que permitan el fortalecimiento de prácticas, procesos y organizaciones de nuevas expresiones</t>
  </si>
  <si>
    <t>Dinamizar los espacios de participación pertinentes para los procesos organizativos de nuevas expresiones</t>
  </si>
  <si>
    <t>Implementar campañas y acciones que fortalezcan la participación incidente de las organizaciones de nuevas expresiones</t>
  </si>
  <si>
    <t>Realizar procesos de formación coordinados con la Escuela de Participación a las organizaciones de nuevas expresiones</t>
  </si>
  <si>
    <t>Realizar talleres, foros y/o encuentros por parte de los líderes de tema a las organizaciones de nuevas expresiones</t>
  </si>
  <si>
    <t>Asesorar técnicamente a las organizaciones y procesos de Animalistas a través de la ruta de fortalecimiento de la SFOS</t>
  </si>
  <si>
    <t>Asesorar técnicamente a las organizaciones y procesos de Ambientalistas a través de la ruta de fortalecimiento de la SFOS</t>
  </si>
  <si>
    <t>Asesorar técnicamente a las organizaciones y procesos de Biciusuarios a través de la ruta de fortalecimiento de la SFOS</t>
  </si>
  <si>
    <t>Asesorar técnicamente a las organizaciones y procesos de niñez a través de la ruta de fortalecimiento de la SFOS</t>
  </si>
  <si>
    <t>Desarrollar acciones que permitan la participación de los Consejos Locales de Sabios y Sabias de la ciudad</t>
  </si>
  <si>
    <t>Desarrollar acciones que permitan la participación con las Mesas Locales de Víctimas de la ciudad</t>
  </si>
  <si>
    <t>Promover acciones bajo las campañas de la Subdirección de Fortalecimiento en el marco de Vive la Diversidad Termina la Discriminación, Nada Justifica la Violencia contra la mujer y/o Dale Pedal</t>
  </si>
  <si>
    <t>Apoyar iniciativas de movilización y/o conmemoración de las organziaciones y/o procesos de nuevas expresiones</t>
  </si>
  <si>
    <t>6 referentes de nuevas expresiones contratistas profesionales y un contratista técnico</t>
  </si>
  <si>
    <t>Angie Chaparro (contratista profesional)</t>
  </si>
  <si>
    <t>LuisGonzalo Mendoza (contratista profesional)</t>
  </si>
  <si>
    <t>Fabian Munar (contraista profesional)
Sofia Ortiz (contratista técnico)</t>
  </si>
  <si>
    <t>Sara Monzon (contratista profesional)
Silvana de Narvaez (contratista técnico)</t>
  </si>
  <si>
    <t xml:space="preserve">Diana Londoño (contratista profesional)
Margarita Lara (contratista técnico) </t>
  </si>
  <si>
    <t>Zully Rojas (Contratista técnico)</t>
  </si>
  <si>
    <t>Desarrollar el Cambio de Roles de los funcionarios de carrera administrativa.</t>
  </si>
  <si>
    <t>Plan Estratégico de Talento Humano
Plan de Bienestar e incentivos 
Plan de Capacitación</t>
  </si>
  <si>
    <t>Plan Estratégico de Talento Humano
Plan de Previsión y vacantes de Personal</t>
  </si>
  <si>
    <t>Plan Estratégico de Talento Humano
Plan Estratégico de Talento Humano</t>
  </si>
  <si>
    <t>Plan Estratégico de Talento Humano
Plan Institucional de Capacitación</t>
  </si>
  <si>
    <t>Apoyar la implementación del Plan de Fortalecimiento de la Ruta de Oportunidades Juveniles</t>
  </si>
  <si>
    <t>Apoyar la implementación del Programa Distrital de Prevención de la Maternidad y la Paternidad Temprana</t>
  </si>
  <si>
    <t>Apoyar en la ejecución del Plan Institucional de Archivo</t>
  </si>
  <si>
    <t xml:space="preserve">Apoyar la implementación de las atenciones que conforman la Ruta de Oportunidades Juveniles de acuerdo con los lineamientos dados por la Secretaría Distrital de Integración Social. </t>
  </si>
  <si>
    <t>Ejecutar el plan de acción definido en la Mesa de Prevención de la Maternidad y la Paternidad Temprana de acuerdo a la competencia del IDPAC.</t>
  </si>
  <si>
    <t>Consolidar la documentación física y digital producida por la Gerencia de Juventud según la tabla de retención documental del IDPAC.</t>
  </si>
  <si>
    <t>Desarrollar el Programa de Prevención de  Maternidad y Paternidad Temprana</t>
  </si>
  <si>
    <t>Desarrollar las actividades tendientes a la ejecución del  Plan de Transversalización de Equidad de Género del IDPAC</t>
  </si>
  <si>
    <t>Desarrollar acciones que permitan avanzar en la implementación del Programa.</t>
  </si>
  <si>
    <t>Participar en las reuniones convocadas por la Secretaría Distrital de Integración Social.</t>
  </si>
  <si>
    <t>Brindar asistencia técnica en temas relacionadas con el enfoque de género y enfoque diferencial, como aporte para la implementación del Programa.</t>
  </si>
  <si>
    <t>Implementar el Plan de Transversalización de Equidad de Género de la Entidad.</t>
  </si>
  <si>
    <t>Brindar asistencia técnica a las áreas del Instituto para la incorporación del enfoque de género dentro de los procesos, programas y proyectos que tiene la entidad</t>
  </si>
  <si>
    <t>Realizar reportes trimestrales sobre los avances que hay en la implementación del Plan en mención.</t>
  </si>
  <si>
    <t>Participar en las reuniones de planeación y seguimiento que se realicen en el marco de la Transversalización.</t>
  </si>
  <si>
    <t>Consolidar la documentación física y digital producida por la Gerencia de Mujer y Género según la tabla de retención documental del IDPAC.</t>
  </si>
  <si>
    <t>Contratista
Nasly Gamboa</t>
  </si>
  <si>
    <t>Contratista
John Parra Ortiz
Eliana Velásquez</t>
  </si>
  <si>
    <t>Contratista
Jonathan Londoño
Luís Acuña</t>
  </si>
  <si>
    <t>Apoyar la coordinación del proceso de planeación de las acciones de competencia de la Gerencia de Etnias</t>
  </si>
  <si>
    <t xml:space="preserve">Participar en las instancias interinstitucionales distritales de toma de decisiones que afecten las políticas y desarrollo de los gupos étnicos en Bogotá </t>
  </si>
  <si>
    <t xml:space="preserve">Participar en la Mesa de Transversalización de la Política de Mujer y Genero </t>
  </si>
  <si>
    <t>Desarrollar el Encuentro Distrital de Mujeres Indígenas</t>
  </si>
  <si>
    <t xml:space="preserve">Realizar acciones para la formación y empoderamiento de las mujeres de grupos étnicos para la participación incidente en los escenarios distritales y locales </t>
  </si>
  <si>
    <t xml:space="preserve">Desarrollar el Encuentro Distrital la Mujer Negra, Afrolatina y Afrocaribeña </t>
  </si>
  <si>
    <t>Javier Palacios
Gerente Étnias</t>
  </si>
  <si>
    <t>Equipo Indígena</t>
  </si>
  <si>
    <t>Equipo Gerencia</t>
  </si>
  <si>
    <t>Equipo Afro</t>
  </si>
  <si>
    <t>Equipo de Gerencia de Mujer y Género
14 contratistas</t>
  </si>
  <si>
    <t>Equipo de Gerencia de Étnias
20 contratistas</t>
  </si>
  <si>
    <t>Equipo de Contratistas Discapacidad
8 contratistas</t>
  </si>
  <si>
    <t>Subdirección de Fortalecimiento de la Organización Social -  Nuevas expresiones</t>
  </si>
  <si>
    <t xml:space="preserve">Desarrollar acciones de los Planes Distritales que regulen el tema Ambiental </t>
  </si>
  <si>
    <t>Realizar resportes correspondientes al Plan Anticorrupción y de Atención al Ciudadano solicitado por la Oficina Asesora de Control Interno</t>
  </si>
  <si>
    <t>Consolidar la documentación física y digital producida por la Subdirección de Fortalecimiento según la tabla de retención documental del IDPAC.</t>
  </si>
  <si>
    <t>Realizar acciones que respondan con los indicadores del Plan  Distrital del Agua y del Plan Distrital de Gestión del Riesgo y Cambio Climático y PACA (Plan de Acción Cuatrienal Ambiental )</t>
  </si>
  <si>
    <t>Realizar seguimiento considerando los elementos de la ficha técnica para la gestión de riesgos con el fin de evaluar la eficacia y efectividad de los controles establecidos mediante la ejecución de las actividades</t>
  </si>
  <si>
    <t xml:space="preserve">Difusión de acciones desarrolladas en el marco de las 4 campañas de la SFOS, a través de redes sociales y medios de comunicación. </t>
  </si>
  <si>
    <t xml:space="preserve">Realización de acciones de diálogo con la ciudadania en todas las gerencias y referentes de tema. </t>
  </si>
  <si>
    <t xml:space="preserve">Doris Yamile Moreno
Funcionario de Planta </t>
  </si>
  <si>
    <t>Gonzalo Mendoza
(Contratista profesional)</t>
  </si>
  <si>
    <t xml:space="preserve">John Pardo Funcionario Libre Nombramiento y Remoción 
María del Pilar Barreto Funcionario Libre Nombramiento y Remoción 
Javier Palacios Funcionario Libre Nombramiento y Remoción </t>
  </si>
  <si>
    <t xml:space="preserve">Atender las solicitudes que se presentan mediante la mesa de ayuda en los tiempos establecidos en el proceso de Gestión de Recursos Físicos (Solicitud de Auditorio, solicitud de apoyo logístico, solicitud de mantenimiento locativo, transporte.) </t>
  </si>
  <si>
    <t>Atender todos  las necesidades de elementos físicos de todos los procesos del Instituto,  Realizar mínimo una (1) baja de bienes, y dar respuesta a los  requerimientos de los entes de control</t>
  </si>
  <si>
    <t>Establecer cronograma de visitas de fortalecimiento a las organizaciones comunales  de primer grado, a fin de definir planes de trabajo y/o seguimiento a los ya establecidos.</t>
  </si>
  <si>
    <t>Fortalecer por medio de capacitaciones y asistencia técnica a las organizaciones comunales en su estructura administrativa, jurídica, organizativa, electoral y financiera.</t>
  </si>
  <si>
    <t>Adelantar las Fases de: Formulación de la Política Pública y Agenda Pública, para la construccion de una Política Pública en Acción Comunal, de acuerdo con los parámetros establecidos por la Secretaría Distrital de Planeación.</t>
  </si>
  <si>
    <t>Realizar el acompañamiento y divulgación a las organizaciones comunales de primer grado.</t>
  </si>
  <si>
    <t>Contratistas técnicos: 5
Profesionales: 5
para el desarrollo de esta actividad se cuenta con el apoyo de los siguientes funcionarios de Planta:
-Martha Elmy Niño Vargas - Subdirectora Asuntos Comunales
Farith Esther Hinestroza García Profesional Universitario,Lourdes ,  Luz Marieta Acero Mora Profesional Universitario, Myriam Rodriguez Moreno Profesional Universitario, Miguel Ángle Zapata, Flor Elisa Valvuena.</t>
  </si>
  <si>
    <t>Técnicos: 1
Profesional: 2 
para el desarrollo de esta actividad se cuenta con el apoyo de los siguientes funcionarios de Planta:
-Martha Elmy Niño Vargas
- Erney Garcia Gallego,  Miguel
-Lits Madeleyne Sabogal Merchan</t>
  </si>
  <si>
    <t>Realizar el apoyo y soporte requerido para el cumplimiento de las actividades de fortalecimiento a  las Organizaciones Comunales en lo  de Correspondencia, Registro y  Archivo de la documentación correspondiente -Capacitaciones.</t>
  </si>
  <si>
    <t xml:space="preserve">Realizar las actividades tendientes a presentar la información que permita conocer el estado de avance en el cumplimiento de los fortalecimientos realizados a las Organizaciones Comunales en el Distrito Capital </t>
  </si>
  <si>
    <t>Apoyar los procesos de  fortalecimiento  al interior de la comisiones ambientales de las Organizaciones Comunales en el Distrito Capital</t>
  </si>
  <si>
    <t xml:space="preserve">Realizar seguimiento a la pertinencia de los controles considerando los elementos de la ficha técnica para la gestión de riesgos </t>
  </si>
  <si>
    <t>Apoyar las acciones para la racionalización de trámites, servicios y procedimientos administrativos, en pro de contribuir al mejoramiento de la participación ciudadana y la transparencia en las actuaciones administrativas; y apoyando la implementación del componente de Gobierno Digital “TIC para servicios”</t>
  </si>
  <si>
    <t>Realizar las acciones tendientes a dar cumplimiento a lo establecido dentro del PACA para lo pertinente al proyecto 1088 Estrategías para la modernización de las Organizaciones Comunales en el Distrito Capital</t>
  </si>
  <si>
    <t>Realizar acciones tendientes al cumplimiento de lo exigido dentro del proceso de rendición de cuentas para lo pertinente a la Subdirección de Asuntos Comunales</t>
  </si>
  <si>
    <t>Realizar soporte, para el cumplimiento de las actividades para dar respuesta oportuna a las peticiones ciudadanas de asesoría técnica sobre las organizaciones comunales de primer grado.
Nota: Esta actividad aplica igualmente en acciones, fechas, funcionarios responsables, etc, para las metas: Org Comunales de segundo grado e IVC</t>
  </si>
  <si>
    <t>Realizar actividades de socialización interna y externa de la plantilla modelo de actas de constitución de juntas de acción comunal</t>
  </si>
  <si>
    <t>Apoyar el plan de trabajo establecido para la racionalización de los trámites de la entidad</t>
  </si>
  <si>
    <t>Revisar y mantener actualizada la información publicada en la página web, en el Link de Transparencia y Acceso a la Información Pública</t>
  </si>
  <si>
    <t>1 Contratista profesional</t>
  </si>
  <si>
    <t>2 Dos contratistas profesionales</t>
  </si>
  <si>
    <t>Funcionarios de planta
Martha Paulina Garzón
Tarsicio Galeano</t>
  </si>
  <si>
    <t>Realizar el acompañamiento, capacitación y asesoría técnica a las organizaciones comunales de  segundo grado.</t>
  </si>
  <si>
    <t>Realizar fortalecimientos administrativos y contables, estableciendo planes de trabajo y seguimiento de los mismos,con las Organizaciones Comunales de segundo grado.</t>
  </si>
  <si>
    <t>Ejercer y fortalecer el proceso de inspección,  vigilancia y control sobre las organizaciones comunales de primero y segundo grado</t>
  </si>
  <si>
    <t>Desarrollar las actividades tendientes a la apertura de los procesos preliminares de Inspección vigilancia y control que así o requieran</t>
  </si>
  <si>
    <t>Realizar el seguimiento a las acciones correctivas que resulten de las visitas de Inspección, Vigilancia y Control realizadas a las organizaciones comunales</t>
  </si>
  <si>
    <t xml:space="preserve">Actualizar y formalizar la caracterización del proceso de Inspección Vigilancia y Control </t>
  </si>
  <si>
    <t>Contratistas: Técnicos: 
Profesionales: 5
para el desarrollo de esta actividad se cuenta con el apoyo de los siguientes funcionarios de Planta:
-Martha Elmy Niño Vargas
-  Farith Esther Hinestroza García, Lits Madeleyne Sabogal Merchan,   Luz Marieta Acero Mora, Myriam Rodriguez Moreno</t>
  </si>
  <si>
    <t>Diseño y desarrollo de una herramienta tecnológica que brinde información en tiempo real al usuario interno y externo y permita dar soporte al proceso de Inspección Vigilancia y Control a las Organizaciones comunales.</t>
  </si>
  <si>
    <t>Implementar una herramienta  tecnológica que facilite la recolección masiva de la información que generen las Organizaciones Comunales de primer y segundo grado en el Distrito Capital y que deba ser analizada por el IDPAC en el ejercicio de sus funciones de Inspección, Vigilancia y Control en  las Juntas de Acción Comunal.</t>
  </si>
  <si>
    <t>Un Contratista profesional</t>
  </si>
  <si>
    <t>Brindar soporte a las organizaciones comunales de primer y segundo grado, a través de alianzas y/o convenios con entidades públicas-privadas.</t>
  </si>
  <si>
    <t>Generar  alianzas  con entidades públicas o privadas para el fortalecimiento de las JAC</t>
  </si>
  <si>
    <t>Promover y acompañar 35 acciones de participación en Organizaciones Comunales de primer y segundo grado en el Distrito Capital</t>
  </si>
  <si>
    <t>Acompañar acciones de participación ciudadana en las cuales se desarrollen actividades en pro del beneficio de  la comunidad a través de las Organizaciones Comunales en el Distrito Capital</t>
  </si>
  <si>
    <t>Acompañar acciones de participación ciudadana en las cuales se desarrollen actividades en pro del fortalecimiento de las comisiones de mujer y género de las organizaciones comunales de primer grado</t>
  </si>
  <si>
    <t>Plan de Transversalización de mujer y equidad de género</t>
  </si>
  <si>
    <t>Dos (2) contratistas :
1 Profesional
1 Apoyo a la Gestión</t>
  </si>
  <si>
    <t>Fomentar la participación ciudadana de los integrantes de las Organizaciones de Propiedad Horizontal, en los espacio participativos establecidos en el Distrito Capital.</t>
  </si>
  <si>
    <t>Apoyar la participación ciudadana de los vinculados a la propiedad horizontal, en la implementación de los manuales de convivencia en las copropiedades establecidas en las localidades.</t>
  </si>
  <si>
    <t>Promover la participación ciudadana de las personas vinculados a las organizaciones de propiedad horizontal, mediante acciones de participación que permitan dar a conocer las problemáticas que los aquejan, necesidades y posibles soluciones ante los Consejos Locales de Propiedad Horizontal</t>
  </si>
  <si>
    <t>Desarrollar acciones de participación, mediante las cuales se promueva la convivencia e implementacion de metodos alternativos de solucion de conflictos, enfocados a organizaciones de propiedad horizontal.</t>
  </si>
  <si>
    <t>7contratistas profesionales 2 contratistas de apoyo a  la gestión</t>
  </si>
  <si>
    <t>Adelantar la Fase de Agenda Pública para la construccion y elaboracion de los estudios que definen la metodología de implementación de la Política Pública de Participación Ciudadana y Convivencia en Propiedad Horizontal</t>
  </si>
  <si>
    <t>Establecer 19 mesas de trabajo a través de los Consejos Locales de Propiedad Horizontal y la comunidad en general, para la identificación de necesidades y soluciones a problemáticas en cuanto a la participación ciudadana y convivencia con propiedades horizontales del Distrito Capital.</t>
  </si>
  <si>
    <t>Elaborar documento de diagnóstico y alternativas de solución para la Política Pública de Participación Ciudadana y Convivencia en Propiedad Horizontal.</t>
  </si>
  <si>
    <t>Elaborar programa de capacitacion y Promoción de la Participación Ciudadana en Propiedad Horizontal. (PARTICIPAPH)</t>
  </si>
  <si>
    <t>Elaborar el Programa de Convivencia y Mecanismos Alternativos de Solucion de Conflictos en Propiedad Horizontal. (CONVIMASCPH)</t>
  </si>
  <si>
    <t>Diez (10) contratistas</t>
  </si>
  <si>
    <t>Fortalecer la participación ciudadana a través de los Consejos Locales de Propiedad Horizontal</t>
  </si>
  <si>
    <t>Apoyar a los Consejos Locales de Propiedad Horizontal en la elaboracion del Reglamento Interno.</t>
  </si>
  <si>
    <t>Apoyar a los Consejos Locales de Propiedad Horizontal en la elaboracion del Plan de Acción para el año 2019.</t>
  </si>
  <si>
    <t>Apoyar a los Consejos Locales de Propiedad Horizontal para el desarrollo de las mesas de trabajo locales para la construccion conjunta de la política pública de participación ciudadana y convivenca en propiedad horizontal</t>
  </si>
  <si>
    <t>Apoyar a los Consejos Locales de Propiedad Horizontal para la elección del Consejero Distrital de Propiedad Horizontal</t>
  </si>
  <si>
    <t>Consolidar una Base de Datos relacionada con las organizaciones de propiedad horizontal y Consejos Locales de Propiedad Horizontal del Distrito Capital</t>
  </si>
  <si>
    <t>Promover la realización de un (1) Foro Distrital relacionado con la participacion ciudadana y convivencia en propiedad horizontal, desarrollado por los Consejeros Locales de Propiedad Horizontal</t>
  </si>
  <si>
    <t>Consolidación de base de datos digital de los contratos ejecutados bajo el marco de la metodología Obras con Participación Ciudadana-OPC con recursos IDPAC, para la determinación del estado contractual</t>
  </si>
  <si>
    <t>Proyectar los documentos necesarios para la realización de las liquidaciones y/o constancias de archivo de los procesos contractualesde las obras con participación Ciudadana - OPC - ejecutadas con recursos IDPAC</t>
  </si>
  <si>
    <t xml:space="preserve">Desarrollar actividades para la transferencia al archivo central y actualización de la base de datos digital UEL - IDPAC </t>
  </si>
  <si>
    <t>Revisión y digitalización de los contratos encontrados en el Archivo General y Secretaría General, en la que se contemple la información financiera, técnica, juridíca, social y ambiental de cada uno.</t>
  </si>
  <si>
    <t xml:space="preserve">Proyección de los documentos necesarios para la elaboración de informes finales, actas de  liquidación y/o constancias de archivo desde lo Financiero. </t>
  </si>
  <si>
    <t>Proyección de los documentos necesarios para la elaboración de informes finales, actas de  liquidación y /o constancias de archivo desde lo Jurídico.</t>
  </si>
  <si>
    <t>Proyección de los documentos necesarios para la elaboración de informes finales, actas de  liquidación y/o constancias de archivo desde lo Técnico y Social.</t>
  </si>
  <si>
    <t>Alistamiento de los expedientes contractuales  (Liquidación y/o Constancias de Archivo) para la respectiva transparencia al archivo central (40 cajas bimestrales).</t>
  </si>
  <si>
    <t>Actualización y consolidación de la base de datos de la contratación UEL - IDPAC, conforme se adelanta el proceso.</t>
  </si>
  <si>
    <t>Actualización y consolidación de la base de datos del inventario del archivo expedientes contractuales de la Gerencia de Proyectos UEL- IDPAC- FDL, conforme se adelanta el proceso.</t>
  </si>
  <si>
    <t>Sandra Lucia Cifuentes Carvalho Profesional Universitario Grado 209-2
* German Pinto - Profesional Universitario Grado 209-2, En Encargo
* Fernando Miranda -  Profesional Universitario Grado 209-1
* Nestor Dario Moreno Gutiérrez - Técnico 314 - 03
* 5 Profesionales</t>
  </si>
  <si>
    <t>* Sandra Lucia Cifuentes Carvalho Profesional Universitario Grado 209-2
* German Pinto - Profesional Universitario Grado 209-2, En Encargo
* Fernando Miranda -  Profesional Universitario Grado 209-1
* Nestor Dario Moreno Gutiérrez - Técnico 314 - 03
* 5 Profesionales</t>
  </si>
  <si>
    <t>* Nestor Dario Moreno Gutiérrez - Técnico 314 - 03
* 2 Asistenciales</t>
  </si>
  <si>
    <t>Subdirección de promoción de la participación - Gerencia de proyectos</t>
  </si>
  <si>
    <t>Plan de acción Operativo</t>
  </si>
  <si>
    <t>Realizar la planeación estratégica para el despligue de Obras Menores con Incidencia Ciudadana y la convocatoria de Proyectos e Iniciativas Sociales,a partir de priorización y verificación de la metodología Uno más Uno=Todos, Una más Una=Todas.</t>
  </si>
  <si>
    <t>Definir alcance, número de proyectos a ejecutar, líneas temáticas, ajustes y optimizaciones a la metodología y guías para la convocatoria 2019.</t>
  </si>
  <si>
    <t>Proyectar y establecer la priorización y ajustes a la metodología de Obras Menores con Incidencia Ciudadana en las localidades (OMIC) 2019.</t>
  </si>
  <si>
    <t>Ejecutar la metodología Uno más Uno = Todos; Una más Una = Todas.</t>
  </si>
  <si>
    <t>Desplegar las cinco (5) fases de la convocatoria de proyectos e iniciativas sociales bajo el Modelo de Participación Ciudadana.</t>
  </si>
  <si>
    <t>Ejecutar el modelo de participación bajo el componente de Obras Menores con Incidencia Ciudadana (OMIC).</t>
  </si>
  <si>
    <t>Incorporar en el BIPP los datos obtenidos durante el despliegue del modelo de participación</t>
  </si>
  <si>
    <t>Realizar asistencia técnica por demanda a las Alcaldías Locales para la implementación del modelo de participación</t>
  </si>
  <si>
    <t>Realizar la Implementación del plan operativo anual de sotenibilidad a las obras y proyectos desarrollados durante las vigencias anteriores.</t>
  </si>
  <si>
    <t xml:space="preserve">Contratistas:
32 Profesionales
1 Tecnologo
3 Técnico
15 Bachilleres </t>
  </si>
  <si>
    <t xml:space="preserve">
Contratistas:
32 Profesionales
1 Tecnologo
3 Técnico
15 Bachilleres </t>
  </si>
  <si>
    <t>Realizar la sostenibilidad a la ejecución de los Proyectos e Iniciativas Sociales y/o Obras Menores Con incidencia Ciudadana (OMIC).</t>
  </si>
  <si>
    <t>Presentar la plataforma de Bogotá Abierta a las entidades interesadas en el desarrollo de un reto</t>
  </si>
  <si>
    <t>Publicar el reto en la plataforma Bogotá Abierta.</t>
  </si>
  <si>
    <t>Realizar promoción y seguimiento del reto publicado en la plataforma.</t>
  </si>
  <si>
    <t>Cerrar el reto y posteriormente realizar la entrega de  incentivos o encuentro de ciudadanos con representantes del Distrito para realizar mesas de trabajo.</t>
  </si>
  <si>
    <t>Realizar reuniones con las entidades interesadas en el desarrollo de un reto en la plataforma Bogotá Abierta para orientarlos sobre sus dinámicas y funcionamiento.</t>
  </si>
  <si>
    <t>Enviar los documentos correspondientes al checklist y los principales componentes de la plataforma a las entidades interesadas en desarrollar un reto en Bogotá Abierta, y brindar el acompañamiento necesario para su formulación.</t>
  </si>
  <si>
    <t>Verificar los documentos enviados por cada una de las entidades interesadas en la publcación de un reto en la plataforma de Bogotá Abierta, siguiendo los requerimientos del checklist enviado previamente.</t>
  </si>
  <si>
    <t>Cargar y publicar el contenido del reto en la plataforma Bogotá Abierta.</t>
  </si>
  <si>
    <t xml:space="preserve">Promocionar los distintos retos publicados en Bogotá Abierta, a través de los canales de comunicación de la plataforma y de las entidades participantes. </t>
  </si>
  <si>
    <t>Realizar el seguimiento al comportamiento de cada reto publicado en la plataforma.</t>
  </si>
  <si>
    <t>Consolidar los resultados del reto determinando los ganadores de acuerdo a las reglas y condiciones establecidas desde el inicio.</t>
  </si>
  <si>
    <t xml:space="preserve">Informar mediante los medios de comunicación de Bogotá Abierta la finalización del reto y felicitar a todos aquellos que participaron en la plataforma. </t>
  </si>
  <si>
    <t>Realizar la entrega de incentivos o encuentro de los ganadores del reto con representantes del Distrito para el desarrollo de mesas de trabajo (según como se haya pactado en el reto).</t>
  </si>
  <si>
    <t>4 contratistas profesionales: Germán Sarmiento 
Jorge Alejandro Cortés
Paulo Cesar Guillen
Juan Camilo Martínez</t>
  </si>
  <si>
    <t>Subdirección de promoción de la participación - Bogotá Abierta</t>
  </si>
  <si>
    <t>Realizar la consolidación tecnológica de la Plataforma Bogotá Abierta</t>
  </si>
  <si>
    <t xml:space="preserve">Desarrollar nuevas funciones clave para mejorar el funcionamiento y ampliar el alcance del uso de la plataforma. </t>
  </si>
  <si>
    <t>Prestar el servicio de soporte técnico a la Plataforma Bogotá Abierta que garantice su óptimo funcionamiento.</t>
  </si>
  <si>
    <t>Divulgar información acerca de los retos disponibles en la plataforma Bogotá Abierta.</t>
  </si>
  <si>
    <t>Promocionar a través de las redes sociales de Bogotá Abierta los retos disponibles en la plataforma.</t>
  </si>
  <si>
    <t>Enviar correos masivos a la ciudadanía para dar a conocer la oferta de retos publicados en la plataforma de Bogotá Abierta</t>
  </si>
  <si>
    <t>Promoción de los retos activos en Bogotá Abierta en espacios presenciales con entrega de material informativo</t>
  </si>
  <si>
    <t>Publicar trinos y post en las redes sociales de Bogotá Abierta para promover la participación en los retos</t>
  </si>
  <si>
    <t>Realizar el seguimiento de los aportes realizados en la plataforma Bogotá Abierta</t>
  </si>
  <si>
    <t xml:space="preserve">Promover la plataforma de Bogotá Abierta a través de los medios de comunicación. </t>
  </si>
  <si>
    <t>Promoción presencial de plataforma la plataforma de Bogotá Abierta a través de eventos, actividades o salidas de campo para invitar a la ciudadania a inscribirse en la misma</t>
  </si>
  <si>
    <t xml:space="preserve">Invitar a través de Facebook y Twitter de Bogotá Abierta a la ciudadanía para que conozcan la plataforma y se registren, generalmente en alianza con entidades autoras de retos. </t>
  </si>
  <si>
    <t>Invitar a la ciudadanía a registrarse y a participar en los retos de la plataforma a través del correo electrónico de Bogotá Abierta.</t>
  </si>
  <si>
    <t>Entregar material promocional de Bogotá Abierta en eventos de participación masiva invitando a inscribisrse y participar en la plataforma.</t>
  </si>
  <si>
    <t xml:space="preserve">Realizar el seguimiento de los ciudadanos inscritos en la plataforma Bogotá Abierta. </t>
  </si>
  <si>
    <t>Diseñar y realizar piezas comunicativas.</t>
  </si>
  <si>
    <t>Realizar la actualización diaria de contenido en redes sociales y pagina web.</t>
  </si>
  <si>
    <t>Publicar la información correspondiente a la gestión  realizada por el IDPAC en los diferentes medios de comunicación con los que cuenta la entidad.</t>
  </si>
  <si>
    <t>Elaborar Plan Estratégico de Manejo de Redes Sociales</t>
  </si>
  <si>
    <t>Realizar la promoción y divulgación de la gestión institucional del IDPAC y de su trabajo articulado con otras entidades del Distrito Capital, a través de la producción de programas radiales en vivo y en directo</t>
  </si>
  <si>
    <t>Realizar y publicar notas de prensa en el Portal www.dcradio.gov.co</t>
  </si>
  <si>
    <t>Realizar monitoreo de audiencia y visitas al Portal  www.dcradio.gov.co</t>
  </si>
  <si>
    <t>Producir y diseñar parrillas de emisión de programas de radio, a través de la emisora</t>
  </si>
  <si>
    <t>Realizar la producción de notas de prensa y cubrimiento periodístico.</t>
  </si>
  <si>
    <t>Realizar la producción y publicación videográfica para todos los canales de información del IDPAC</t>
  </si>
  <si>
    <t>Consolidar el archivo de video y fotográfico del IDPAC</t>
  </si>
  <si>
    <t xml:space="preserve">Diseñar y realizar campañas de comunicación interna </t>
  </si>
  <si>
    <t>Realizar encuestas de percepción de cliente interno</t>
  </si>
  <si>
    <t>Realizar capacitaciones en herramientas de comunicación interna, de acuerdo a encuestas</t>
  </si>
  <si>
    <t>Construir calendario mensual de actividades de la entidad y publicarlo en la INTRANET</t>
  </si>
  <si>
    <t xml:space="preserve"> Contratistas 
2 profesionales
1 tecnólogo
1 técnico 
</t>
  </si>
  <si>
    <t>Contratista
1 tecnólogo</t>
  </si>
  <si>
    <t>Contratistas
2 profesionales</t>
  </si>
  <si>
    <t>Contratistas
2 tecnólogos
1 bachiller</t>
  </si>
  <si>
    <t>Contratistas 
2 profesionales
1 tecnólogo</t>
  </si>
  <si>
    <t>Contratistas
4 profesionales
3 técnicos
1 bachiller</t>
  </si>
  <si>
    <t xml:space="preserve"> Realizar un (1) proceso de coordinación de acciones en territorio, socialización y aplicación de herramientas técnicas en temas Administrativos y aquellos relacionados con Creación, Estructuración y consolidadción de Instancias y espacios de participación</t>
  </si>
  <si>
    <t xml:space="preserve">Desarrollar los componentes contemplados en el Plan Anticorrupción y Atención al Ciudadano correspondientes a la rendición de cuentas. </t>
  </si>
  <si>
    <t xml:space="preserve">Apoyar la ejecución de los Planes Distritales en los que el IDPAC tiene alguna responsabilidad. </t>
  </si>
  <si>
    <t xml:space="preserve">Realizar las actividades referidas a la implementación y mantenimiento del Sistema Integrado de Gestión - Modelo Integrado de Planeación y Gestión y otras actividades administrativas del Proyecto de Inversión. </t>
  </si>
  <si>
    <t>Karen Rojas 
(Contratista profesional)</t>
  </si>
  <si>
    <t>*11 administrativos contratistas
*3 funcionarios de planta 
Sonia Patricia melo Garnica Profesional universitario cd 219 G 02 -
Carlos Agustin Tovar Gutierrez  Profesional universitario cd 219 G 02 -
María Soledad Riveros Díaz- Profesional universitario cd 219 G 01</t>
  </si>
  <si>
    <t>* 1 Gestor</t>
  </si>
  <si>
    <t>*11 Gestores</t>
  </si>
  <si>
    <t>*20 gestores</t>
  </si>
  <si>
    <t>*Gerente de Instancias y Mecanismos de Participación - 
*Profesionales Gerencia de Instancias y Mecanismos de Participación</t>
  </si>
  <si>
    <t>*Gerente de Instancias y Mecanismos de Participación - 
*Profesionales Gerencia de Instancias y Mecanismos de Participación
*20 Gestores</t>
  </si>
  <si>
    <t>*Gerente de Instancias y Mecanismos de Participación - 
*Profesionales Gerencia de Instancias y Mecanismos de Participación
*20 gestores</t>
  </si>
  <si>
    <t>Gerencia de Instancias y Mecanismos de Participación</t>
  </si>
  <si>
    <t>2. Realizar acciones de Fortalecimiento a las instancias en temas relacionados con Sistema Distrital de Participación Ciudadana, Promoción del derecho a la participación, Encuentros Ciudadanos y mecanismos de participación, su accionar e impacto en las comunidades representadas.</t>
  </si>
  <si>
    <t>Realizar la actualización del proceso de Caracterización de Instancias locales.</t>
  </si>
  <si>
    <t>*Subdirector de Promoción de la Participación
*Gerente de Instancias y Mecanismos de Participación - 
*Profesionales Gerencia de Instancias y Mecanismos de Participación 
*20 gestores</t>
  </si>
  <si>
    <t xml:space="preserve">Brindar asesoría y orientación a la ciudadanía en temas de participación ciudadana y comunitaria en  cada uno de los espacios de particiapaión ubicados en las localidades de Bogotá. </t>
  </si>
  <si>
    <t>Fomentar y fortalecer la participación ciudadana mediante servicios bibliotecarios, catalogación bibliográfica, desarrollo de colecciones y actividades de promoción de la Biblioteca de la Participación Ciudadana, en cumplimiento a lo establecido en la Resolución No. 212 de agosto de 2018, "por medio de la cual se crea la Biblioteca de la Participación Ciudadana del Instituto Distrital de la Participación y Acción Comunal - IDPAC”.</t>
  </si>
  <si>
    <t xml:space="preserve">Realizar los procesos técnicos, registro y control al material bibliográfico que ingresa a la Biblioteca de la Participación Ciudadana de acuerdo con los estándares internacionales y sistema de clasificación Dewey. </t>
  </si>
  <si>
    <t>Gestionar alianzas estratégicas para fortalecer las colecciones y servicios de la Biblioteca de la Participación Ciudadana en el marco del ingreso a la Red de Bibliotecas públicas del Distrito - Bibliored</t>
  </si>
  <si>
    <t xml:space="preserve">Apoyar el desarrollo y actualización de la página web de la Biblioteca de la Participación y sus diferentes secciones de interés para el perfil de usuario de la Biblioteca. </t>
  </si>
  <si>
    <t xml:space="preserve"> Organizar eventos de promoción de la Subdirección de Promoción de la Participación así como eventos académicos y de extensión de la Biblioteca de la Participación Ciudadana del IDPAC. </t>
  </si>
  <si>
    <t>*19 contratistas en espacios de participación</t>
  </si>
  <si>
    <t>*Gerente de Instancias y Mecanismos de Participación 
*Profesionales Gerencia de Instancias y Mecanismos de Participación
*19 contratistas en puntos de participación</t>
  </si>
  <si>
    <t>*Anais Arévalo Peña – Auxiliar administrativo código 407 grado 05
*Contratistas
1 profesional
3 tecnólogos</t>
  </si>
  <si>
    <t>*Subdirector de Promoción de la Participación
*Anais Arévalo Peña – Auxiliar administrativo código 407 grado 05
*Contratistas
1 profesional
3 tecnólogos</t>
  </si>
  <si>
    <t>Actualizar la información de los componentes de los Diagnósticos Locales Integrales de Participación por cada subdirección y articulación territorial.</t>
  </si>
  <si>
    <t>Realizar la diagramación de los Diagnósticos Locales Integrales de Participación.</t>
  </si>
  <si>
    <t xml:space="preserve"> Realizar el documento final de los 20 Diagnósticos Locales Integrales de Participación.</t>
  </si>
  <si>
    <t>Divulgar el documento final de los 20 Diagnósticos Locales Integrales de Participación</t>
  </si>
  <si>
    <t>Realizar la actualización y el seguimiento de los Diagnósticos de Participación de cada una de las localidades de Bogotá con el componente institucional.</t>
  </si>
  <si>
    <t>30/102019</t>
  </si>
  <si>
    <t>1/102019</t>
  </si>
  <si>
    <t>Contratistas
3 profesionales 
1 tecnólogo</t>
  </si>
  <si>
    <t>Formular y ejecutar un plan de acción territorial por cada localidad.</t>
  </si>
  <si>
    <t>Acompañar técnicamente a las instancias de coordinación con el fin de concertar las acciones a nivel interinstitucional que se realicen en la localidad.</t>
  </si>
  <si>
    <t xml:space="preserve">Realizar acciones de Participación y movilización en las zonas de resignificación de espacios colectivos. </t>
  </si>
  <si>
    <t>20 Articuladores ( 9 de planta y 11 contratistas)
Contratistas
20 Gestores 
38 Movilizadores
3 profesionales 
1 tecnólogo</t>
  </si>
  <si>
    <t>Contratistas
2 Profesionales 
6 Bachilleres</t>
  </si>
  <si>
    <t xml:space="preserve"> Acompañar el desarrollo de las actividades llevadas a cabo en el proceso de implementación del Sistema Local de Coordinación Interinstitucional y de Participación Ciudadana. </t>
  </si>
  <si>
    <t>Elaborar el Balance de la Política Pública de Participación incidente</t>
  </si>
  <si>
    <t xml:space="preserve">Realizar el seguimiento del proceso de implementación del Sistema Local de Coordinación y de Participación Ciudadana. </t>
  </si>
  <si>
    <t xml:space="preserve">Realizar la socialización con los sectores administrativos, entidades y comunidad en general de las etapas de implementación del Sistema Local de Coordinación y Participación Ciudadana del Distrito Capital </t>
  </si>
  <si>
    <t xml:space="preserve"> Acompañar a los sectores administrativos en los procesos que surjan a partir del Sistema Local de Coordinación y Participación Ciudadana del Distrito Capital</t>
  </si>
  <si>
    <t xml:space="preserve">Consolidar la información relacionada con las acciones de participación ciudadana realizadas por la Administración Distrital; actualizar la información normativa y académica sobre participación ciudadana, que sirva como insumo para la construcción de una línea base en temas de participación en la ciudad de Bogotá D.C. </t>
  </si>
  <si>
    <t>Realizar grupos focales con actores ciudadanos e institucionales relacionadas con la Política Pública de Participación Incidente.</t>
  </si>
  <si>
    <t>Presentar el Documento Preliminar Balance de la Política Pública de Participación Incidente al Consejo Consultivo Distrital de Participación y a la Comisión Intersectorial de Participación - CIP</t>
  </si>
  <si>
    <t>Ajustar el Documento Final del Balance de la Política Pública de Participación Incidente y presentar a la Comisión Intersectorial de Participación - CIP para su aprobación.</t>
  </si>
  <si>
    <t>Conformar e instalar el Consejo Consultivo Distrital de Participación y adelantar proceso de organización interna, formación y capacitación.</t>
  </si>
  <si>
    <t>Plan de acción cuatrienal ambiental</t>
  </si>
  <si>
    <t>Plan Distrital del Agua</t>
  </si>
  <si>
    <t>(Plan Distrital de gestión de riesgos y cambio climático</t>
  </si>
  <si>
    <t>Contratistas:
4 profesionales( Camilo Redondo, Guillermo Barrera, Camila Torres, Luis Alejandro Venegas)
1 técnico (María Paula Acuña)</t>
  </si>
  <si>
    <t>Contratistas:</t>
  </si>
  <si>
    <t>4 profesionales( Camilo Redondo, Guillermo Barrera, Camila Torres, Luis Alejandro Venegas)</t>
  </si>
  <si>
    <t>1 técnico (María Paula Acuña)</t>
  </si>
  <si>
    <t>Realizar la compra y renovación del licenciamiento para el Instituto.</t>
  </si>
  <si>
    <t>Iniciar el proceso de implementación del software de planeación estratégica.</t>
  </si>
  <si>
    <t>Adquirir  el licenciamiento SAYCO y ACINPRO como licenciamiento de Webcasting y como sociedad de gestión colectiva de derechos conexos.</t>
  </si>
  <si>
    <t>Adquirir el Certificado SSL WILDCAR</t>
  </si>
  <si>
    <t>Parametrizar la herramienta</t>
  </si>
  <si>
    <t>Capacitar a los funcionarios y/o contratistas en el manejo de la herramienta.</t>
  </si>
  <si>
    <t>Contratista profesional OAP y Secretaria General Sistemas</t>
  </si>
  <si>
    <t>Contratista profesional
Secretaría General
Contratista profesional  Secretaria General Sistemas</t>
  </si>
  <si>
    <t>Contratista profesional OAP y Secretaria General Sistemas
Funcionario de planta OAP</t>
  </si>
  <si>
    <t>Fortalecer la Infraestructura Tecnologíca</t>
  </si>
  <si>
    <t>Realizar la adquisición de componentes para la Infraestructura de Tecnologias de la Información</t>
  </si>
  <si>
    <t>Realizar la administración y el soporte de los componentes de redes, hardware y software de la Infraestructura de Tecnologias de la Información</t>
  </si>
  <si>
    <t>Atender los requirimientos de atención a usuarios registrados en la mesa de ayuda y correo institucional</t>
  </si>
  <si>
    <t>Chaparro Gómez José Antonio - Profesional Especializado.
 Juan Felipe Henao Leiva - Profesional Universitario. 
Tarazona Cruz Nubia Esperanza.
 Dos (2) Contratistas prestación de servicios</t>
  </si>
  <si>
    <t>Gestionar el cambio al interior de la entidad por las nuevas mejoras implementadas.</t>
  </si>
  <si>
    <t xml:space="preserve"> Monitorear y actualizar los documentos asociados al proceso de gestión de TI</t>
  </si>
  <si>
    <t>Generar un inventario caracterizado de usuarios y necesidades de TI, para aprovechar y optimizar los recursos disponibles</t>
  </si>
  <si>
    <t>Definir estándares en temas de TI que incluyan: Arquitectura, desarrollo, Mantenimiento, Gestión de proyectos, Adquisición de TI</t>
  </si>
  <si>
    <t>Sensibilización institucional sobre el  uso y apropiación de los recursos de tecnologías de la información adquiridos por el Instituto</t>
  </si>
  <si>
    <t>Diseñar y Desarrollar el formulario único de tramites en linea de la entidad.</t>
  </si>
  <si>
    <t>Implementar Interfaz para el ciudadano de la plataforma de la participación</t>
  </si>
  <si>
    <t>Ajustes y mejoras del sistema</t>
  </si>
  <si>
    <t>Definir el flujo de información de acuerdo a los lineamientos de dirección y la Oficina Asesora de Planeación</t>
  </si>
  <si>
    <t>Diseñar, desarrollar e implementar el formulario único</t>
  </si>
  <si>
    <t>Diseñar y construir o adaptar las paginas para el ciudadano pueda consultar la información  de la organización comunal</t>
  </si>
  <si>
    <t>Pruebas piloto</t>
  </si>
  <si>
    <t>Puesta en producción</t>
  </si>
  <si>
    <t xml:space="preserve">Realizar actividades requeridas para realizar corregir y realizar mejoras al sistema </t>
  </si>
  <si>
    <t>Ajustes</t>
  </si>
  <si>
    <t>Chaparro Gómez José Antonio - Profesional Especializado  Juan Felipe Henano Leiva - Profesional Universitario. Tarazona Cruz Nubia Esperanza. Dos (2) Contratistas prestación de servicios</t>
  </si>
  <si>
    <t>Chaparro Gómez José Antonio - Profesional Especializado. Mejía Garrido Angélica Sofía - Profesional Universitario. Tres (3) Contratistas prestación de servicios</t>
  </si>
  <si>
    <t xml:space="preserve">Gestionar y desarrollar alianzas y convenios para el fortalecimiento de los procesos de formación para la participación.  </t>
  </si>
  <si>
    <t xml:space="preserve">Realizar la sistematización de los procesos de formación desarrollados por la Escuela de la Participación del IDPAC. </t>
  </si>
  <si>
    <t>Realizar acciones de formulación, gestión, desarrollo y seguimiento de propuestas y convenios con instituciones nacionales e internacionales para el fortalecimiento de los procesos de formación.</t>
  </si>
  <si>
    <t>Secretaría General - Área Sistemas</t>
  </si>
  <si>
    <t>Determinar el estado actual de la gestión de seguridad y privacidad de la información al interior de la Entidad</t>
  </si>
  <si>
    <t>Identificar el nivel de madurez de seguridad y privacidad de la información en la Entidad</t>
  </si>
  <si>
    <t>Identificar vulnerabilidades técnicas y administrativas a partir de la realización de pruebas que permitan medir la efectividad de los controles existentes</t>
  </si>
  <si>
    <t>Formular y publicar la Política de Seguridad y Privacidad de la Información</t>
  </si>
  <si>
    <t>Revisar, validar y/o actualizar el manual de Políticas de Seguridad y Privacidad de la Información</t>
  </si>
  <si>
    <t>Designar el Líder de Seguridad y Privacidad de la Información</t>
  </si>
  <si>
    <t>Revisar y actualizar la IDPAC-PE-OT-01 "Guía Metodológica para la Administración del Riesgo" con el propósito de validar el cumplimiento de los lineamientos establecidos en el Modelo de Seguridad y Privacidad de la Información – MSPI.</t>
  </si>
  <si>
    <t>Chaparro Gómez José Antonio - Profesional Especializado. Juan Felipe Henano Leiva - Profesional Universitario. Tarazona Cruz Nubia Esperanza. Dos (2) Contratistas prestación de servicios</t>
  </si>
  <si>
    <t>Definir el equipo de trabajo para la administración de los riesgos de seguridad y privacidad de la información</t>
  </si>
  <si>
    <t>Plan de seguridad y Privacidad de la Información</t>
  </si>
  <si>
    <t>Establecer el Plan de Comunicaciones Institucional</t>
  </si>
  <si>
    <t>Elaborar y publicar el Registro de Publicaciones del sitio web de la Entidad</t>
  </si>
  <si>
    <t>Divulgar interna y externamente la Política de Administración de Riesgos adoptada en el Sistema Integrado de Gestión</t>
  </si>
  <si>
    <t>Divulgar la información publicada al menos en un idioma o lengua de las poblaciones étnicas atendidas por el IDPAC</t>
  </si>
  <si>
    <t>Divulgar interna y externamente el Mapa de Riesgos del IDPAC a través de diferentes medios, al inicio de la vigencia y cuando se realicen ajustes al mismo</t>
  </si>
  <si>
    <t>Elaborar y publicar el informe de gestión del IDPAC de la vigencia 2019</t>
  </si>
  <si>
    <t>Realizar una consulta ciudadana como insumo para la audiencia pública de rendición de cuentas con el fin de conocer los temas de interés para la ciudadanía</t>
  </si>
  <si>
    <t>Convocar a la ciudadanía capitalina a participar activamente en la jornada de la audiencia pública de Rendición de Cuentas</t>
  </si>
  <si>
    <t>Consultar a los ciudadanos asistentes sobre su satisfacción frente al resultado de la Audiencia Pública de Cuentas</t>
  </si>
  <si>
    <t>Acompañar el plan de transversalización de mujeres y equidad de genero</t>
  </si>
  <si>
    <t>Acompañar el Plan institucional de gestión ambiental - PIGA</t>
  </si>
  <si>
    <t>Establecer los lineamientos técnicos y operativos a tratarse durante la vigencia 2019.</t>
  </si>
  <si>
    <t>Elaborar material de consulta y estudio de acuerdo a las temáticas definidas en los lineamientos técnicos y operativos aplicables desde la G.I.M.P.</t>
  </si>
  <si>
    <t>Realizar jornadas de coordinación y socialiazación de las herramientas, conceptos, normatividad y la aplicación de los mismos en territorio, de acuerdo con los lineamientos técnicos y operativos definidos.</t>
  </si>
  <si>
    <t>Realizar el soporte y apoyo a las diferentes actividades derivadas de la implementación y sostenibilidad del SIG - Modelo Integrado de Planeación y Gestión)</t>
  </si>
  <si>
    <t>Apoyar la gestión jurídica, administrativa, contractual y logístico requerida para la ejecución del proyecto de inversión</t>
  </si>
  <si>
    <r>
      <t xml:space="preserve">Desarrollo de piezas conmemorativas relacionadas con fechas emblemáticas de mujeres y sectores LGBT en el marco de las campañas </t>
    </r>
    <r>
      <rPr>
        <i/>
        <sz val="11"/>
        <color rgb="FF000000"/>
        <rFont val="Century Gothic"/>
        <family val="2"/>
      </rPr>
      <t>"Nada Justifica la Violencia contra la Mujer"</t>
    </r>
    <r>
      <rPr>
        <sz val="11"/>
        <color rgb="FF000000"/>
        <rFont val="Century Gothic"/>
        <family val="2"/>
      </rPr>
      <t xml:space="preserve"> y </t>
    </r>
    <r>
      <rPr>
        <i/>
        <sz val="11"/>
        <color rgb="FF000000"/>
        <rFont val="Century Gothic"/>
        <family val="2"/>
      </rPr>
      <t xml:space="preserve">"Vive la Diversidad, termina con la Discriminación" </t>
    </r>
    <r>
      <rPr>
        <sz val="11"/>
        <color rgb="FF000000"/>
        <rFont val="Century Gothic"/>
        <family val="2"/>
      </rPr>
      <t>y la estrategia de cambio cultural En Bogotá Se puede Ser.</t>
    </r>
  </si>
  <si>
    <t>Elaborar y realizar el seguimiento del Plan Estratégico de Comunicaciones</t>
  </si>
  <si>
    <t>Elaborar y realizar el seguimiento del Plan Estratégico de Comunicación Interna</t>
  </si>
  <si>
    <t>Elaborar y publicar en el link de transparencia y acceso a la información pública el Registro de Publicaciones del sitio web de la Entidad</t>
  </si>
  <si>
    <t>Apoyar el proceso de divulgación y promoción de la Política de Administración de Riesgos</t>
  </si>
  <si>
    <t>Realizar las acciones necesarias para divulgar la información publicada al menos en un idioma o lengua de las poblaciones étnicas atendidas por el IDPAC</t>
  </si>
  <si>
    <t>Apoyar el proceso de divulgación interna y externamente el Mapa de Riesgos del IDPAC a través de diferentes medios, al inicio de la vigencia y cuando se realicen ajustes al mismo</t>
  </si>
  <si>
    <t>Apoyar en la publicación, promoción y divulgación del informe de gestión del IDPAC de la vigencia 2019.</t>
  </si>
  <si>
    <t xml:space="preserve">Apoyar en la realización jornada de Audiencia Pública de Rendición de Cuentas </t>
  </si>
  <si>
    <t>Apoyar en la realización de una consulta ciudadana como insumo para la audiencia pública de rendición de cuentas</t>
  </si>
  <si>
    <t>Apoyar en la convocatoria de la ciudadanía capitalina  para la realización de la audiencia pública.</t>
  </si>
  <si>
    <t>Evaluar la satisfacción de los ciudadanos asistentes frente a los resultados de la  Audiencia Pública de Cuentas</t>
  </si>
  <si>
    <t>Realizar el diseño y realización de piezas comunicativas con un enfoque de mujeres y equidad de género</t>
  </si>
  <si>
    <t>Realizar y divulgar todas las piezas solicitadas por medio del formato BRIEF, relacionadas con el PIGA</t>
  </si>
  <si>
    <t>Jefe Roberto García
Contratistas
3 Profesionales</t>
  </si>
  <si>
    <t>Contratistas
2 tecnólogos</t>
  </si>
  <si>
    <t>Contratista
1 profesional</t>
  </si>
  <si>
    <t>Jefe Roberto García
Contratistas
2 Profesionales</t>
  </si>
  <si>
    <t xml:space="preserve"> Contratistas 
3 profesionales
1 tecnólogo
1 técnico 
</t>
  </si>
  <si>
    <t>Divulgar el portafolio de servicios del IDPAC en formación, promoción y fortalecimiento de la participación.</t>
  </si>
  <si>
    <t>Elaborar y consolidar el informe de seguimiento de la oferta de servicios del IDPAC brindada en cada localidad por parte de cada equipo territorial de acuerdo a los indicadores definidos.</t>
  </si>
  <si>
    <t>Evaluar el funcionamiento del Punto de Participación y proponer acciones de mejora.</t>
  </si>
  <si>
    <t>Aplicar el instrumento de caracterización aprobado para las veinte (20) localidades del Distrito Capital  y realizar el análisis correspondiente.</t>
  </si>
  <si>
    <t>Actualizar y presentar para aprobación del Subdirector(a) de Promoción de la Participación el instrumento a utilizar para el año 2019.</t>
  </si>
  <si>
    <t>Acompañar instancias en temas ambientales en la localidad de Sumapaz - (Plan de acción cuatrienal ambiental).</t>
  </si>
  <si>
    <t>Acompañar el desarrollo de actividades y acciones relacionadas con el recurso hídrico de acuerdo con lo programado por las instancias - (Plan Distrital del Agua).</t>
  </si>
  <si>
    <t xml:space="preserve">Acompañar técnicamente a Consejos Locales de Gestión de Riesgos y Cambio Climático - (Plan Distrital de gestión de riesgos y cambio climático). </t>
  </si>
  <si>
    <t>Realizar un proceso de diálogos de doble vía con las Instancias de participación del Distrito Capital de acuerdo con las directrices definidas por la Gerencia de Instancias y Mecanismos de Participación.</t>
  </si>
  <si>
    <t>Realizar la evaluación e informe del diálogo en doble vía, de acuerdo a los parámetros establecidos por la Gerencia de Instancias y Mecanismos de Participación.</t>
  </si>
  <si>
    <t xml:space="preserve">Ejercer la Secretaría Técnica mediante la elaboración y el seguimiento al plan de acción de la Comisión Local Intersectorial de Participación - CLIP y otras instancias estratégicas previamente priorizadas. </t>
  </si>
  <si>
    <t>Acompañar y asesorar la ejecución del plan de acción del Consejo local de Gobierno y en la Unidad de Apoyo Técnico - UAT-CLOPS.</t>
  </si>
  <si>
    <t xml:space="preserve">Caracterizar el polígono a intervenir y diseñar el plan de acción para la recuperación del espacio colectivo con las demás instituciones asignadas para la construcción de las iniciativas. </t>
  </si>
  <si>
    <t xml:space="preserve">Seguimiento de las acciones ejecutadas en los procesos de resignificación de espacios colectivos. </t>
  </si>
  <si>
    <t>Formular los 20 planes de acción de los equipos territoriales.</t>
  </si>
  <si>
    <t xml:space="preserve">Brindar los canales que faciliten el flujo de información para la alineación estratégica en el trabajo articulado para la gestión en las localidades. </t>
  </si>
  <si>
    <t>Realizar seguimiento de los 20 planes de acción de los equipos territoriales. </t>
  </si>
  <si>
    <t xml:space="preserve">Elaborar el informe final de ejecución de los 20 planes de acción de los equipos territoriales. </t>
  </si>
  <si>
    <t>Establecer y consolidar el Plan Local de Capacitación en Sistema Distrital de Participación Ciudadana, Mecanismos de Participación Ciudadana, promoción del derecho a la participación y Encuentros Ciudadanos en las Instancias Locales interesadas en el proceso de formación .</t>
  </si>
  <si>
    <t>Ejecutar las actividades establecidas en los Planes Locales de Capacitación.</t>
  </si>
  <si>
    <t>Realizar seguimento y evaluación a la ejecución del proceso de capacitación de las Instancias Locales interesadas en el proceso de formación .</t>
  </si>
  <si>
    <t>Establecer los criterios de priorización y acompañamiento a las instancias locales de participación tomando como base las conclusiones del análisis de la caracterización de las instancias locales del año 2018.</t>
  </si>
  <si>
    <t>Elaborar, aprobar y consolidar los planes de acción establecidos por los gestores para el fortalecimento de las instancias locales de participación priorizadas.</t>
  </si>
  <si>
    <t>Ejecutar los planes de acción aprobados para las instancias locales de participación priorizadas.</t>
  </si>
  <si>
    <t>Realizar seguimento y evaluación a la ejecución de los planes de acción aprobados para los acompañamientos a las instancias de participación local priorizadas.</t>
  </si>
  <si>
    <t>Acompañar técnicamente a cinco instancias de Participación por localidad.</t>
  </si>
  <si>
    <t xml:space="preserve">Realizar actividades tendientes al desarrollo de la Comunicación Interna de la entidad. </t>
  </si>
  <si>
    <t xml:space="preserve">Realizar la producción audiovisual </t>
  </si>
  <si>
    <r>
      <t>Diseñar y realizar piezas comunicativas para la  divulgación de la gestión del IDPAC a través de los diferentes medios de comunicación</t>
    </r>
    <r>
      <rPr>
        <sz val="11"/>
        <rFont val="Century Gothic"/>
        <family val="2"/>
      </rPr>
      <t>.</t>
    </r>
  </si>
  <si>
    <t>Divulgar la información en las redes sociales y actualización en el sitio Web.</t>
  </si>
  <si>
    <t>Realizar programas radiales, cuñas, comerciales, publicaciones, avisos impresos y transmisiones vía streaming.</t>
  </si>
  <si>
    <t>Promover y posicionar DC RADIO en la ciudad de Bogotá</t>
  </si>
  <si>
    <t>Realizar el cubrimiento de eventos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</si>
</sst>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1" formatCode="_-* #,##0_-;\-* #,##0_-;_-* &quot;-&quot;_-;_-@_-"/>
    <numFmt numFmtId="164" formatCode="_(&quot;$&quot;\ * #,##0.00_);_(&quot;$&quot;\ * \(#,##0.00\);_(&quot;$&quot;\ * &quot;-&quot;??_);_(@_)"/>
    <numFmt numFmtId="165" formatCode="0.0%"/>
    <numFmt numFmtId="166" formatCode="&quot;$&quot;\ #,##0"/>
    <numFmt numFmtId="167" formatCode="0.0"/>
  </numFmts>
  <fonts count="16" x14ac:knownFonts="1">
    <font>
      <sz val="11"/>
      <color theme="1"/>
      <name val="Calibri"/>
      <family val="2"/>
      <scheme val="minor"/>
    </font>
    <font>
      <sz val="11"/>
      <color theme="1"/>
      <name val="Calibri"/>
      <family val="2"/>
      <scheme val="minor"/>
    </font>
    <font>
      <sz val="10"/>
      <color theme="1"/>
      <name val="Century Gothic"/>
      <family val="2"/>
    </font>
    <font>
      <b/>
      <sz val="10"/>
      <color theme="1"/>
      <name val="Century Gothic"/>
      <family val="2"/>
    </font>
    <font>
      <b/>
      <sz val="11"/>
      <color theme="1"/>
      <name val="Century Gothic"/>
      <family val="2"/>
    </font>
    <font>
      <sz val="10"/>
      <color rgb="FF000000"/>
      <name val="Arial"/>
      <family val="2"/>
    </font>
    <font>
      <sz val="11"/>
      <color theme="1"/>
      <name val="Century Gothic"/>
      <family val="2"/>
    </font>
    <font>
      <sz val="11"/>
      <color rgb="FF000000"/>
      <name val="Arial"/>
      <family val="2"/>
    </font>
    <font>
      <sz val="11"/>
      <color rgb="FF000000"/>
      <name val="Calibri"/>
      <family val="2"/>
    </font>
    <font>
      <sz val="12"/>
      <color theme="1"/>
      <name val="Century Gothic"/>
      <family val="2"/>
    </font>
    <font>
      <b/>
      <sz val="16"/>
      <color theme="1"/>
      <name val="Century Gothic"/>
      <family val="2"/>
    </font>
    <font>
      <sz val="15"/>
      <color theme="1"/>
      <name val="Century Gothic"/>
      <family val="2"/>
    </font>
    <font>
      <b/>
      <sz val="20"/>
      <color theme="1"/>
      <name val="Century Gothic"/>
      <family val="2"/>
    </font>
    <font>
      <sz val="11"/>
      <color rgb="FF000000"/>
      <name val="Century Gothic"/>
      <family val="2"/>
    </font>
    <font>
      <i/>
      <sz val="11"/>
      <color rgb="FF000000"/>
      <name val="Century Gothic"/>
      <family val="2"/>
    </font>
    <font>
      <sz val="11"/>
      <name val="Century Gothic"/>
      <family val="2"/>
    </font>
  </fonts>
  <fills count="7">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2" tint="-0.499984740745262"/>
        <bgColor indexed="64"/>
      </patternFill>
    </fill>
    <fill>
      <patternFill patternType="solid">
        <fgColor theme="4" tint="-0.249977111117893"/>
        <bgColor indexed="64"/>
      </patternFill>
    </fill>
    <fill>
      <patternFill patternType="solid">
        <fgColor theme="0" tint="-4.9989318521683403E-2"/>
        <bgColor indexed="64"/>
      </patternFill>
    </fill>
  </fills>
  <borders count="51">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medium">
        <color theme="4" tint="0.39994506668294322"/>
      </right>
      <top/>
      <bottom style="medium">
        <color theme="4" tint="0.39994506668294322"/>
      </bottom>
      <diagonal/>
    </border>
    <border>
      <left/>
      <right style="medium">
        <color theme="4" tint="0.39994506668294322"/>
      </right>
      <top style="medium">
        <color theme="4" tint="0.39994506668294322"/>
      </top>
      <bottom/>
      <diagonal/>
    </border>
    <border>
      <left style="medium">
        <color theme="4" tint="0.39994506668294322"/>
      </left>
      <right style="medium">
        <color theme="4" tint="0.39994506668294322"/>
      </right>
      <top style="medium">
        <color theme="4" tint="0.39994506668294322"/>
      </top>
      <bottom style="medium">
        <color theme="4" tint="0.39994506668294322"/>
      </bottom>
      <diagonal/>
    </border>
    <border>
      <left style="medium">
        <color theme="4" tint="0.39994506668294322"/>
      </left>
      <right style="medium">
        <color theme="4" tint="0.39994506668294322"/>
      </right>
      <top style="medium">
        <color theme="4" tint="0.39994506668294322"/>
      </top>
      <bottom/>
      <diagonal/>
    </border>
    <border>
      <left style="medium">
        <color theme="4" tint="0.39994506668294322"/>
      </left>
      <right style="medium">
        <color theme="4" tint="0.39994506668294322"/>
      </right>
      <top/>
      <bottom/>
      <diagonal/>
    </border>
    <border>
      <left style="medium">
        <color theme="4" tint="0.39994506668294322"/>
      </left>
      <right style="medium">
        <color theme="4" tint="0.39994506668294322"/>
      </right>
      <top/>
      <bottom style="medium">
        <color theme="4" tint="0.39994506668294322"/>
      </bottom>
      <diagonal/>
    </border>
    <border>
      <left style="medium">
        <color theme="4" tint="0.39994506668294322"/>
      </left>
      <right/>
      <top style="medium">
        <color theme="4" tint="0.39994506668294322"/>
      </top>
      <bottom/>
      <diagonal/>
    </border>
    <border>
      <left style="medium">
        <color theme="4" tint="0.39994506668294322"/>
      </left>
      <right/>
      <top/>
      <bottom style="medium">
        <color theme="4" tint="0.39994506668294322"/>
      </bottom>
      <diagonal/>
    </border>
    <border>
      <left style="medium">
        <color theme="2" tint="-0.24994659260841701"/>
      </left>
      <right style="medium">
        <color theme="2" tint="-0.24994659260841701"/>
      </right>
      <top style="medium">
        <color theme="2" tint="-0.24994659260841701"/>
      </top>
      <bottom style="thin">
        <color indexed="64"/>
      </bottom>
      <diagonal/>
    </border>
    <border>
      <left style="medium">
        <color theme="2" tint="-0.24994659260841701"/>
      </left>
      <right style="medium">
        <color theme="2" tint="-0.24994659260841701"/>
      </right>
      <top style="thin">
        <color indexed="64"/>
      </top>
      <bottom style="medium">
        <color theme="4" tint="0.39994506668294322"/>
      </bottom>
      <diagonal/>
    </border>
    <border>
      <left style="medium">
        <color theme="4" tint="0.39994506668294322"/>
      </left>
      <right/>
      <top/>
      <bottom/>
      <diagonal/>
    </border>
    <border>
      <left/>
      <right style="medium">
        <color theme="4" tint="0.39994506668294322"/>
      </right>
      <top/>
      <bottom/>
      <diagonal/>
    </border>
    <border>
      <left style="medium">
        <color theme="4" tint="0.39994506668294322"/>
      </left>
      <right style="medium">
        <color theme="4" tint="0.39994506668294322"/>
      </right>
      <top/>
      <bottom style="medium">
        <color theme="4" tint="0.39991454817346722"/>
      </bottom>
      <diagonal/>
    </border>
    <border>
      <left style="medium">
        <color theme="0" tint="-0.24994659260841701"/>
      </left>
      <right/>
      <top style="medium">
        <color theme="4" tint="0.39994506668294322"/>
      </top>
      <bottom/>
      <diagonal/>
    </border>
    <border>
      <left style="medium">
        <color theme="0" tint="-0.24994659260841701"/>
      </left>
      <right/>
      <top style="medium">
        <color theme="0" tint="-0.24994659260841701"/>
      </top>
      <bottom/>
      <diagonal/>
    </border>
    <border>
      <left style="medium">
        <color theme="4" tint="0.39994506668294322"/>
      </left>
      <right style="medium">
        <color theme="4" tint="0.39994506668294322"/>
      </right>
      <top style="medium">
        <color theme="4" tint="0.39991454817346722"/>
      </top>
      <bottom/>
      <diagonal/>
    </border>
    <border>
      <left style="medium">
        <color theme="4" tint="0.39994506668294322"/>
      </left>
      <right style="medium">
        <color theme="4" tint="0.39994506668294322"/>
      </right>
      <top style="medium">
        <color theme="4" tint="0.39994506668294322"/>
      </top>
      <bottom style="medium">
        <color theme="4" tint="0.39991454817346722"/>
      </bottom>
      <diagonal/>
    </border>
    <border>
      <left style="medium">
        <color theme="0" tint="-0.24994659260841701"/>
      </left>
      <right style="medium">
        <color theme="0" tint="-0.24994659260841701"/>
      </right>
      <top style="medium">
        <color theme="4" tint="0.39994506668294322"/>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style="medium">
        <color theme="0" tint="-0.24994659260841701"/>
      </top>
      <bottom/>
      <diagonal/>
    </border>
    <border>
      <left style="medium">
        <color theme="4" tint="0.39994506668294322"/>
      </left>
      <right/>
      <top style="medium">
        <color theme="0" tint="-0.24994659260841701"/>
      </top>
      <bottom/>
      <diagonal/>
    </border>
    <border>
      <left style="medium">
        <color rgb="FF95B3D7"/>
      </left>
      <right/>
      <top style="medium">
        <color rgb="FFBFBFBF"/>
      </top>
      <bottom/>
      <diagonal/>
    </border>
    <border>
      <left style="medium">
        <color theme="0" tint="-0.24994659260841701"/>
      </left>
      <right/>
      <top/>
      <bottom/>
      <diagonal/>
    </border>
    <border>
      <left style="medium">
        <color rgb="FFBFBFBF"/>
      </left>
      <right style="medium">
        <color theme="4" tint="0.39994506668294322"/>
      </right>
      <top style="medium">
        <color rgb="FFBFBFBF"/>
      </top>
      <bottom style="medium">
        <color rgb="FFBFBFBF"/>
      </bottom>
      <diagonal/>
    </border>
    <border>
      <left style="medium">
        <color theme="4" tint="0.39994506668294322"/>
      </left>
      <right style="medium">
        <color theme="0" tint="-0.24994659260841701"/>
      </right>
      <top style="medium">
        <color theme="0" tint="-0.24994659260841701"/>
      </top>
      <bottom style="medium">
        <color theme="4" tint="0.39991454817346722"/>
      </bottom>
      <diagonal/>
    </border>
    <border>
      <left style="medium">
        <color theme="0" tint="-0.24994659260841701"/>
      </left>
      <right style="medium">
        <color theme="4" tint="0.39994506668294322"/>
      </right>
      <top style="medium">
        <color theme="0" tint="-0.24994659260841701"/>
      </top>
      <bottom style="medium">
        <color theme="4" tint="0.39991454817346722"/>
      </bottom>
      <diagonal/>
    </border>
    <border>
      <left style="medium">
        <color theme="4" tint="0.39994506668294322"/>
      </left>
      <right style="medium">
        <color theme="0" tint="-0.24994659260841701"/>
      </right>
      <top style="medium">
        <color theme="4" tint="0.39994506668294322"/>
      </top>
      <bottom style="medium">
        <color theme="4" tint="0.39991454817346722"/>
      </bottom>
      <diagonal/>
    </border>
    <border>
      <left style="medium">
        <color theme="0" tint="-0.24994659260841701"/>
      </left>
      <right style="medium">
        <color theme="4" tint="0.39994506668294322"/>
      </right>
      <top style="medium">
        <color theme="4" tint="0.39994506668294322"/>
      </top>
      <bottom style="medium">
        <color theme="4" tint="0.39991454817346722"/>
      </bottom>
      <diagonal/>
    </border>
    <border>
      <left style="medium">
        <color theme="4" tint="0.39994506668294322"/>
      </left>
      <right style="medium">
        <color theme="0" tint="-0.24994659260841701"/>
      </right>
      <top style="medium">
        <color theme="4" tint="0.39991454817346722"/>
      </top>
      <bottom style="medium">
        <color theme="4" tint="0.39991454817346722"/>
      </bottom>
      <diagonal/>
    </border>
    <border>
      <left style="medium">
        <color theme="4" tint="0.39994506668294322"/>
      </left>
      <right style="medium">
        <color theme="0" tint="-0.24994659260841701"/>
      </right>
      <top style="medium">
        <color theme="4" tint="0.39991454817346722"/>
      </top>
      <bottom style="medium">
        <color theme="4" tint="0.39994506668294322"/>
      </bottom>
      <diagonal/>
    </border>
    <border>
      <left style="medium">
        <color theme="4" tint="0.39991454817346722"/>
      </left>
      <right style="medium">
        <color theme="4" tint="0.39991454817346722"/>
      </right>
      <top style="medium">
        <color theme="4" tint="0.39994506668294322"/>
      </top>
      <bottom style="medium">
        <color theme="4" tint="0.39991454817346722"/>
      </bottom>
      <diagonal/>
    </border>
    <border>
      <left style="medium">
        <color theme="4" tint="0.39991454817346722"/>
      </left>
      <right style="medium">
        <color theme="4" tint="0.39988402966399123"/>
      </right>
      <top style="medium">
        <color theme="4" tint="0.39994506668294322"/>
      </top>
      <bottom style="medium">
        <color theme="4" tint="0.39988402966399123"/>
      </bottom>
      <diagonal/>
    </border>
    <border>
      <left style="medium">
        <color theme="4" tint="0.39988402966399123"/>
      </left>
      <right style="medium">
        <color theme="4" tint="0.39988402966399123"/>
      </right>
      <top style="medium">
        <color theme="4" tint="0.39994506668294322"/>
      </top>
      <bottom style="medium">
        <color theme="4" tint="0.39988402966399123"/>
      </bottom>
      <diagonal/>
    </border>
    <border>
      <left style="medium">
        <color theme="4" tint="0.39991454817346722"/>
      </left>
      <right style="medium">
        <color theme="4" tint="0.39988402966399123"/>
      </right>
      <top style="medium">
        <color theme="4" tint="0.39988402966399123"/>
      </top>
      <bottom style="medium">
        <color theme="4" tint="0.39988402966399123"/>
      </bottom>
      <diagonal/>
    </border>
    <border>
      <left style="medium">
        <color theme="4" tint="0.39988402966399123"/>
      </left>
      <right style="medium">
        <color theme="4" tint="0.39988402966399123"/>
      </right>
      <top style="medium">
        <color theme="4" tint="0.39988402966399123"/>
      </top>
      <bottom style="medium">
        <color theme="4" tint="0.39988402966399123"/>
      </bottom>
      <diagonal/>
    </border>
    <border>
      <left style="medium">
        <color theme="4" tint="0.39994506668294322"/>
      </left>
      <right style="medium">
        <color theme="4" tint="0.39991454817346722"/>
      </right>
      <top style="medium">
        <color theme="4" tint="0.39994506668294322"/>
      </top>
      <bottom style="medium">
        <color theme="4" tint="0.39991454817346722"/>
      </bottom>
      <diagonal/>
    </border>
    <border>
      <left style="medium">
        <color theme="4" tint="0.39994506668294322"/>
      </left>
      <right style="medium">
        <color theme="4" tint="0.39991454817346722"/>
      </right>
      <top style="medium">
        <color theme="4" tint="0.39991454817346722"/>
      </top>
      <bottom style="medium">
        <color theme="4" tint="0.39991454817346722"/>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style="medium">
        <color theme="4" tint="0.39994506668294322"/>
      </left>
      <right style="medium">
        <color theme="4" tint="0.39991454817346722"/>
      </right>
      <top style="medium">
        <color theme="4" tint="0.39991454817346722"/>
      </top>
      <bottom style="medium">
        <color theme="4" tint="0.39994506668294322"/>
      </bottom>
      <diagonal/>
    </border>
    <border>
      <left style="medium">
        <color theme="4" tint="0.39991454817346722"/>
      </left>
      <right style="medium">
        <color theme="4" tint="0.39991454817346722"/>
      </right>
      <top style="medium">
        <color theme="4" tint="0.39991454817346722"/>
      </top>
      <bottom style="medium">
        <color theme="4" tint="0.39994506668294322"/>
      </bottom>
      <diagonal/>
    </border>
  </borders>
  <cellStyleXfs count="10">
    <xf numFmtId="0" fontId="0" fillId="0" borderId="0"/>
    <xf numFmtId="9" fontId="1" fillId="0" borderId="0" applyFont="0" applyFill="0" applyBorder="0" applyAlignment="0" applyProtection="0"/>
    <xf numFmtId="164" fontId="1" fillId="0" borderId="0" applyFont="0" applyFill="0" applyBorder="0" applyAlignment="0" applyProtection="0"/>
    <xf numFmtId="0" fontId="5" fillId="0" borderId="0" applyNumberFormat="0" applyBorder="0" applyProtection="0"/>
    <xf numFmtId="42" fontId="1" fillId="0" borderId="0" applyFont="0" applyFill="0" applyBorder="0" applyAlignment="0" applyProtection="0"/>
    <xf numFmtId="0" fontId="8" fillId="0" borderId="0"/>
    <xf numFmtId="9" fontId="8" fillId="0" borderId="0" applyFont="0" applyFill="0" applyBorder="0" applyAlignment="0" applyProtection="0"/>
    <xf numFmtId="0" fontId="5" fillId="0" borderId="0" applyNumberFormat="0" applyBorder="0" applyProtection="0"/>
    <xf numFmtId="164" fontId="8" fillId="0" borderId="0" applyFont="0" applyFill="0" applyBorder="0" applyAlignment="0" applyProtection="0"/>
    <xf numFmtId="41" fontId="1" fillId="0" borderId="0" applyFont="0" applyFill="0" applyBorder="0" applyAlignment="0" applyProtection="0"/>
  </cellStyleXfs>
  <cellXfs count="263">
    <xf numFmtId="0" fontId="0" fillId="0" borderId="0" xfId="0"/>
    <xf numFmtId="0" fontId="2" fillId="2" borderId="0" xfId="0" applyFont="1" applyFill="1" applyAlignment="1">
      <alignment vertical="center" wrapText="1"/>
    </xf>
    <xf numFmtId="0" fontId="2" fillId="2" borderId="0" xfId="0" applyFont="1" applyFill="1" applyAlignment="1">
      <alignment horizontal="justify" vertical="center" wrapText="1"/>
    </xf>
    <xf numFmtId="1" fontId="3" fillId="2" borderId="0" xfId="1" applyNumberFormat="1" applyFont="1" applyFill="1" applyAlignment="1">
      <alignment horizontal="center" vertical="center" wrapText="1"/>
    </xf>
    <xf numFmtId="14" fontId="2" fillId="2" borderId="0" xfId="0" applyNumberFormat="1" applyFont="1" applyFill="1" applyAlignment="1">
      <alignment horizontal="center" vertical="center" wrapText="1"/>
    </xf>
    <xf numFmtId="9" fontId="2" fillId="2" borderId="0" xfId="1" applyFont="1" applyFill="1" applyAlignment="1">
      <alignment horizontal="center" vertical="center" wrapText="1"/>
    </xf>
    <xf numFmtId="0" fontId="2" fillId="2" borderId="0" xfId="0" applyFont="1" applyFill="1" applyAlignment="1">
      <alignment horizontal="center" vertical="center" wrapText="1"/>
    </xf>
    <xf numFmtId="0" fontId="6" fillId="0" borderId="13"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2" fillId="0" borderId="0" xfId="0" applyFont="1" applyFill="1" applyAlignment="1">
      <alignment horizontal="center" vertical="center" wrapText="1"/>
    </xf>
    <xf numFmtId="10" fontId="6" fillId="0" borderId="13" xfId="1" applyNumberFormat="1" applyFont="1" applyFill="1" applyBorder="1" applyAlignment="1">
      <alignment horizontal="justify" vertical="center" wrapText="1"/>
    </xf>
    <xf numFmtId="0" fontId="6" fillId="0" borderId="13" xfId="0" applyFont="1" applyFill="1" applyBorder="1" applyAlignment="1">
      <alignment horizontal="justify" vertical="center"/>
    </xf>
    <xf numFmtId="0" fontId="6" fillId="0" borderId="16"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justify" vertical="center" wrapText="1"/>
    </xf>
    <xf numFmtId="1" fontId="3" fillId="0" borderId="0" xfId="1"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9" fontId="2" fillId="0" borderId="0" xfId="1" applyFont="1" applyFill="1" applyAlignment="1">
      <alignment horizontal="center" vertical="center" wrapText="1"/>
    </xf>
    <xf numFmtId="166" fontId="6" fillId="0" borderId="0" xfId="0" applyNumberFormat="1" applyFont="1" applyFill="1" applyAlignment="1">
      <alignment horizontal="center" vertical="center" wrapText="1"/>
    </xf>
    <xf numFmtId="166" fontId="6" fillId="0" borderId="0" xfId="0" applyNumberFormat="1" applyFont="1" applyFill="1" applyAlignment="1">
      <alignment vertical="center" wrapText="1"/>
    </xf>
    <xf numFmtId="9" fontId="6" fillId="0" borderId="13" xfId="1" applyFont="1" applyFill="1" applyBorder="1" applyAlignment="1">
      <alignment horizontal="center" vertical="center" wrapText="1"/>
    </xf>
    <xf numFmtId="165" fontId="6" fillId="0" borderId="13" xfId="1" applyNumberFormat="1" applyFont="1" applyFill="1" applyBorder="1" applyAlignment="1">
      <alignment horizontal="center" vertical="center" wrapText="1"/>
    </xf>
    <xf numFmtId="10" fontId="6" fillId="0" borderId="13" xfId="1" applyNumberFormat="1"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14" fontId="6" fillId="0" borderId="13" xfId="0" applyNumberFormat="1" applyFont="1" applyFill="1" applyBorder="1" applyAlignment="1">
      <alignment horizontal="justify" vertical="center" wrapText="1"/>
    </xf>
    <xf numFmtId="3" fontId="6" fillId="0" borderId="13" xfId="0" applyNumberFormat="1" applyFont="1" applyFill="1" applyBorder="1" applyAlignment="1">
      <alignment horizontal="justify" vertical="center" wrapText="1"/>
    </xf>
    <xf numFmtId="0" fontId="6" fillId="0" borderId="13" xfId="0" applyFont="1" applyFill="1" applyBorder="1" applyAlignment="1">
      <alignment horizontal="left" vertical="center" wrapText="1"/>
    </xf>
    <xf numFmtId="3" fontId="6" fillId="0" borderId="14" xfId="0" applyNumberFormat="1" applyFont="1" applyFill="1" applyBorder="1" applyAlignment="1">
      <alignment horizontal="justify" vertical="center" wrapText="1"/>
    </xf>
    <xf numFmtId="42" fontId="6" fillId="0" borderId="27" xfId="4" applyFont="1" applyFill="1" applyBorder="1" applyAlignment="1">
      <alignment vertical="center" wrapText="1"/>
    </xf>
    <xf numFmtId="14" fontId="6" fillId="0" borderId="27" xfId="0" applyNumberFormat="1" applyFont="1" applyFill="1" applyBorder="1" applyAlignment="1">
      <alignment horizontal="justify" vertical="center" wrapText="1"/>
    </xf>
    <xf numFmtId="42" fontId="6" fillId="0" borderId="13" xfId="4" applyFont="1" applyFill="1" applyBorder="1" applyAlignment="1">
      <alignment horizontal="justify" vertical="center" wrapText="1"/>
    </xf>
    <xf numFmtId="0" fontId="6" fillId="0" borderId="27" xfId="0" applyFont="1" applyFill="1" applyBorder="1" applyAlignment="1">
      <alignment vertical="center" wrapText="1"/>
    </xf>
    <xf numFmtId="165" fontId="6" fillId="0" borderId="16" xfId="1" applyNumberFormat="1"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9" fontId="6" fillId="0" borderId="14" xfId="1" applyFont="1" applyFill="1" applyBorder="1" applyAlignment="1">
      <alignment horizontal="center" vertical="center" wrapText="1"/>
    </xf>
    <xf numFmtId="9" fontId="6" fillId="0" borderId="16" xfId="1" applyFont="1" applyFill="1" applyBorder="1" applyAlignment="1">
      <alignment horizontal="center" vertical="center" wrapText="1"/>
    </xf>
    <xf numFmtId="0" fontId="6" fillId="0" borderId="13" xfId="0" applyFont="1" applyFill="1" applyBorder="1" applyAlignment="1">
      <alignment horizontal="center" vertical="center" wrapText="1"/>
    </xf>
    <xf numFmtId="1" fontId="4" fillId="0" borderId="13" xfId="1" applyNumberFormat="1" applyFont="1" applyFill="1" applyBorder="1" applyAlignment="1">
      <alignment horizontal="center" vertical="center" wrapText="1"/>
    </xf>
    <xf numFmtId="14" fontId="6" fillId="0" borderId="14" xfId="0" applyNumberFormat="1" applyFont="1" applyFill="1" applyBorder="1" applyAlignment="1">
      <alignment horizontal="center" vertical="center" wrapText="1"/>
    </xf>
    <xf numFmtId="14" fontId="6" fillId="0" borderId="16" xfId="0" applyNumberFormat="1" applyFont="1" applyFill="1" applyBorder="1" applyAlignment="1">
      <alignment horizontal="center" vertical="center" wrapText="1"/>
    </xf>
    <xf numFmtId="9" fontId="4" fillId="0" borderId="13" xfId="1" applyFont="1" applyFill="1" applyBorder="1" applyAlignment="1">
      <alignment horizontal="center" vertical="center" wrapText="1"/>
    </xf>
    <xf numFmtId="0" fontId="6" fillId="0" borderId="13" xfId="0" applyFont="1" applyFill="1" applyBorder="1" applyAlignment="1">
      <alignment horizontal="justify" vertical="center" wrapText="1"/>
    </xf>
    <xf numFmtId="9" fontId="6" fillId="0" borderId="13" xfId="0" applyNumberFormat="1" applyFont="1" applyFill="1" applyBorder="1" applyAlignment="1">
      <alignment horizontal="justify" vertical="center" wrapText="1"/>
    </xf>
    <xf numFmtId="0" fontId="6" fillId="0" borderId="43" xfId="0" applyFont="1" applyFill="1" applyBorder="1" applyAlignment="1">
      <alignment horizontal="justify" vertical="center" wrapText="1"/>
    </xf>
    <xf numFmtId="0" fontId="2" fillId="0" borderId="45" xfId="0" applyFont="1" applyFill="1" applyBorder="1" applyAlignment="1">
      <alignment horizontal="justify" vertical="center" wrapText="1"/>
    </xf>
    <xf numFmtId="165" fontId="6" fillId="0" borderId="41" xfId="1" applyNumberFormat="1" applyFont="1" applyFill="1" applyBorder="1" applyAlignment="1">
      <alignment horizontal="center" vertical="center" wrapText="1"/>
    </xf>
    <xf numFmtId="165" fontId="2" fillId="0" borderId="48" xfId="1" applyNumberFormat="1" applyFont="1" applyFill="1" applyBorder="1" applyAlignment="1">
      <alignment horizontal="center" vertical="center" wrapText="1"/>
    </xf>
    <xf numFmtId="0" fontId="6" fillId="3" borderId="0" xfId="3" applyFont="1" applyFill="1" applyAlignment="1" applyProtection="1">
      <alignment vertical="center" wrapText="1"/>
    </xf>
    <xf numFmtId="0" fontId="9" fillId="2" borderId="0" xfId="0" applyFont="1" applyFill="1" applyBorder="1" applyAlignment="1">
      <alignment horizontal="center" vertical="top"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9" fontId="11" fillId="2" borderId="0" xfId="1" applyFont="1" applyFill="1" applyBorder="1" applyAlignment="1">
      <alignment horizontal="left" vertical="center" wrapText="1"/>
    </xf>
    <xf numFmtId="0" fontId="13" fillId="0" borderId="25" xfId="0" applyFont="1" applyFill="1" applyBorder="1" applyAlignment="1" applyProtection="1">
      <alignment horizontal="left" vertical="center" wrapText="1"/>
      <protection locked="0"/>
    </xf>
    <xf numFmtId="14" fontId="13" fillId="0" borderId="30" xfId="0" applyNumberFormat="1" applyFont="1" applyFill="1" applyBorder="1" applyAlignment="1" applyProtection="1">
      <alignment horizontal="center" vertical="center" wrapText="1"/>
      <protection locked="0"/>
    </xf>
    <xf numFmtId="9" fontId="13" fillId="2" borderId="30" xfId="1" applyFont="1" applyFill="1" applyBorder="1" applyAlignment="1" applyProtection="1">
      <alignment horizontal="center" vertical="center" wrapText="1"/>
      <protection locked="0"/>
    </xf>
    <xf numFmtId="0" fontId="13" fillId="0" borderId="24" xfId="0" applyFont="1" applyFill="1" applyBorder="1" applyAlignment="1" applyProtection="1">
      <alignment horizontal="left" vertical="center" wrapText="1"/>
      <protection locked="0"/>
    </xf>
    <xf numFmtId="9" fontId="13" fillId="2" borderId="28" xfId="1" applyFont="1" applyFill="1" applyBorder="1" applyAlignment="1" applyProtection="1">
      <alignment horizontal="center" vertical="center" wrapText="1"/>
      <protection locked="0"/>
    </xf>
    <xf numFmtId="0" fontId="13" fillId="0" borderId="24" xfId="0" applyFont="1" applyFill="1" applyBorder="1" applyAlignment="1" applyProtection="1">
      <alignment horizontal="left" vertical="top" wrapText="1"/>
    </xf>
    <xf numFmtId="9" fontId="13" fillId="6" borderId="30" xfId="1" applyFont="1" applyFill="1" applyBorder="1" applyAlignment="1" applyProtection="1">
      <alignment horizontal="center" vertical="center" wrapText="1"/>
      <protection locked="0"/>
    </xf>
    <xf numFmtId="9" fontId="13" fillId="6" borderId="28" xfId="1" applyFont="1" applyFill="1" applyBorder="1" applyAlignment="1" applyProtection="1">
      <alignment horizontal="center" vertical="center" wrapText="1"/>
      <protection locked="0"/>
    </xf>
    <xf numFmtId="14" fontId="13" fillId="0" borderId="28" xfId="0" applyNumberFormat="1" applyFont="1" applyFill="1" applyBorder="1" applyAlignment="1" applyProtection="1">
      <alignment horizontal="center" vertical="center" wrapText="1"/>
      <protection locked="0"/>
    </xf>
    <xf numFmtId="0" fontId="13" fillId="0" borderId="25" xfId="0" applyFont="1" applyFill="1" applyBorder="1" applyAlignment="1" applyProtection="1">
      <alignment horizontal="left" vertical="top" wrapText="1"/>
    </xf>
    <xf numFmtId="0" fontId="13" fillId="2" borderId="25" xfId="0" applyFont="1" applyFill="1" applyBorder="1" applyAlignment="1" applyProtection="1">
      <alignment horizontal="justify" vertical="top" wrapText="1"/>
      <protection locked="0"/>
    </xf>
    <xf numFmtId="14" fontId="13" fillId="2" borderId="30" xfId="0" applyNumberFormat="1" applyFont="1" applyFill="1" applyBorder="1" applyAlignment="1" applyProtection="1">
      <alignment horizontal="center" vertical="center" wrapText="1"/>
      <protection locked="0"/>
    </xf>
    <xf numFmtId="0" fontId="13" fillId="0" borderId="24" xfId="0" applyFont="1" applyFill="1" applyBorder="1" applyAlignment="1" applyProtection="1">
      <alignment horizontal="justify" vertical="top" wrapText="1"/>
      <protection locked="0"/>
    </xf>
    <xf numFmtId="0" fontId="13" fillId="0" borderId="24" xfId="0" applyFont="1" applyFill="1" applyBorder="1" applyAlignment="1" applyProtection="1">
      <alignment horizontal="left" vertical="top" wrapText="1"/>
      <protection locked="0"/>
    </xf>
    <xf numFmtId="0" fontId="13" fillId="0" borderId="25" xfId="0" applyFont="1" applyFill="1" applyBorder="1" applyAlignment="1" applyProtection="1">
      <alignment horizontal="justify" vertical="top" wrapText="1"/>
      <protection locked="0"/>
    </xf>
    <xf numFmtId="0" fontId="13" fillId="0" borderId="25" xfId="0" applyFont="1" applyFill="1" applyBorder="1" applyAlignment="1" applyProtection="1">
      <alignment horizontal="left" vertical="top" wrapText="1"/>
      <protection locked="0"/>
    </xf>
    <xf numFmtId="0" fontId="13" fillId="0" borderId="30" xfId="0" applyFont="1" applyFill="1" applyBorder="1" applyAlignment="1" applyProtection="1">
      <alignment horizontal="justify" vertical="top" wrapText="1"/>
      <protection locked="0"/>
    </xf>
    <xf numFmtId="0" fontId="13" fillId="0" borderId="28" xfId="0" applyFont="1" applyFill="1" applyBorder="1" applyAlignment="1" applyProtection="1">
      <alignment horizontal="justify" vertical="top" wrapText="1"/>
      <protection locked="0"/>
    </xf>
    <xf numFmtId="0" fontId="13" fillId="0" borderId="28" xfId="0" applyFont="1" applyFill="1" applyBorder="1" applyAlignment="1" applyProtection="1">
      <alignment horizontal="justify" vertical="center" wrapText="1"/>
      <protection locked="0"/>
    </xf>
    <xf numFmtId="0" fontId="13" fillId="0" borderId="30" xfId="0" applyFont="1" applyFill="1" applyBorder="1" applyAlignment="1" applyProtection="1">
      <alignment horizontal="justify" vertical="center" wrapText="1"/>
      <protection locked="0"/>
    </xf>
    <xf numFmtId="14" fontId="13" fillId="0" borderId="35" xfId="0" applyNumberFormat="1" applyFont="1" applyFill="1" applyBorder="1" applyAlignment="1" applyProtection="1">
      <alignment horizontal="center" vertical="center" wrapText="1"/>
      <protection locked="0"/>
    </xf>
    <xf numFmtId="14" fontId="13" fillId="0" borderId="36" xfId="0" applyNumberFormat="1" applyFont="1" applyFill="1" applyBorder="1" applyAlignment="1" applyProtection="1">
      <alignment horizontal="center" vertical="center" wrapText="1"/>
      <protection locked="0"/>
    </xf>
    <xf numFmtId="14" fontId="13" fillId="0" borderId="37" xfId="0" applyNumberFormat="1" applyFont="1" applyFill="1" applyBorder="1" applyAlignment="1" applyProtection="1">
      <alignment horizontal="center" vertical="center" wrapText="1"/>
      <protection locked="0"/>
    </xf>
    <xf numFmtId="14" fontId="13" fillId="0" borderId="38" xfId="0" applyNumberFormat="1" applyFont="1" applyFill="1" applyBorder="1" applyAlignment="1" applyProtection="1">
      <alignment horizontal="center" vertical="center" wrapText="1"/>
      <protection locked="0"/>
    </xf>
    <xf numFmtId="0" fontId="13" fillId="0" borderId="25" xfId="5" applyFont="1" applyFill="1" applyBorder="1" applyAlignment="1" applyProtection="1">
      <alignment horizontal="left" vertical="center" wrapText="1"/>
      <protection locked="0"/>
    </xf>
    <xf numFmtId="14" fontId="13" fillId="2" borderId="30" xfId="5" applyNumberFormat="1" applyFont="1" applyFill="1" applyBorder="1" applyAlignment="1" applyProtection="1">
      <alignment horizontal="center" vertical="center" wrapText="1"/>
      <protection locked="0"/>
    </xf>
    <xf numFmtId="0" fontId="13" fillId="0" borderId="30" xfId="5" applyFont="1" applyFill="1" applyBorder="1" applyAlignment="1" applyProtection="1">
      <alignment horizontal="center" vertical="center" wrapText="1"/>
      <protection locked="0"/>
    </xf>
    <xf numFmtId="9" fontId="13" fillId="2" borderId="30" xfId="6" applyFont="1" applyFill="1" applyBorder="1" applyAlignment="1" applyProtection="1">
      <alignment horizontal="center" vertical="center" wrapText="1"/>
    </xf>
    <xf numFmtId="9" fontId="13" fillId="2" borderId="30" xfId="6" applyFont="1" applyFill="1" applyBorder="1" applyAlignment="1" applyProtection="1">
      <alignment horizontal="center" vertical="center" wrapText="1"/>
      <protection locked="0"/>
    </xf>
    <xf numFmtId="0" fontId="13" fillId="0" borderId="28" xfId="5" applyFont="1" applyFill="1" applyBorder="1" applyAlignment="1" applyProtection="1">
      <alignment horizontal="center" vertical="center" wrapText="1"/>
      <protection locked="0"/>
    </xf>
    <xf numFmtId="165" fontId="13" fillId="6" borderId="30" xfId="6" applyNumberFormat="1" applyFont="1" applyFill="1" applyBorder="1" applyAlignment="1" applyProtection="1">
      <alignment horizontal="center" vertical="center" wrapText="1"/>
      <protection locked="0"/>
    </xf>
    <xf numFmtId="0" fontId="13" fillId="0" borderId="24" xfId="5" applyFont="1" applyFill="1" applyBorder="1" applyAlignment="1" applyProtection="1">
      <alignment horizontal="left" vertical="center" wrapText="1"/>
      <protection locked="0"/>
    </xf>
    <xf numFmtId="165" fontId="13" fillId="6" borderId="28" xfId="6" applyNumberFormat="1" applyFont="1" applyFill="1" applyBorder="1" applyAlignment="1" applyProtection="1">
      <alignment horizontal="center" vertical="center" wrapText="1"/>
      <protection locked="0"/>
    </xf>
    <xf numFmtId="165" fontId="13" fillId="2" borderId="30" xfId="6" applyNumberFormat="1" applyFont="1" applyFill="1" applyBorder="1" applyAlignment="1" applyProtection="1">
      <alignment horizontal="center" vertical="center" wrapText="1"/>
      <protection locked="0"/>
    </xf>
    <xf numFmtId="9" fontId="13" fillId="6" borderId="30" xfId="6" applyFont="1" applyFill="1" applyBorder="1" applyAlignment="1" applyProtection="1">
      <alignment horizontal="center" vertical="center" wrapText="1"/>
      <protection locked="0"/>
    </xf>
    <xf numFmtId="165" fontId="13" fillId="2" borderId="28" xfId="6" applyNumberFormat="1" applyFont="1" applyFill="1" applyBorder="1" applyAlignment="1" applyProtection="1">
      <alignment horizontal="center" vertical="center" wrapText="1"/>
      <protection locked="0"/>
    </xf>
    <xf numFmtId="0" fontId="13" fillId="0" borderId="30" xfId="0" applyFont="1" applyFill="1" applyBorder="1" applyAlignment="1" applyProtection="1">
      <alignment horizontal="center" vertical="center" wrapText="1"/>
      <protection locked="0"/>
    </xf>
    <xf numFmtId="0" fontId="13" fillId="0" borderId="28" xfId="0" applyFont="1" applyFill="1" applyBorder="1" applyAlignment="1" applyProtection="1">
      <alignment horizontal="center" vertical="center" wrapText="1"/>
      <protection locked="0"/>
    </xf>
    <xf numFmtId="0" fontId="15" fillId="0" borderId="24" xfId="0" applyFont="1" applyFill="1" applyBorder="1" applyAlignment="1" applyProtection="1">
      <alignment horizontal="left" vertical="center" wrapText="1"/>
      <protection locked="0"/>
    </xf>
    <xf numFmtId="0" fontId="13" fillId="2" borderId="25" xfId="5" applyFont="1" applyFill="1" applyBorder="1" applyAlignment="1" applyProtection="1">
      <alignment horizontal="left" vertical="center" wrapText="1"/>
      <protection locked="0"/>
    </xf>
    <xf numFmtId="0" fontId="13" fillId="2" borderId="24" xfId="5" applyFont="1" applyFill="1" applyBorder="1" applyAlignment="1" applyProtection="1">
      <alignment horizontal="left" vertical="center" wrapText="1"/>
      <protection locked="0"/>
    </xf>
    <xf numFmtId="0" fontId="13" fillId="2" borderId="24" xfId="0" applyFont="1" applyFill="1" applyBorder="1" applyAlignment="1" applyProtection="1">
      <alignment horizontal="left" vertical="center" wrapText="1"/>
      <protection locked="0"/>
    </xf>
    <xf numFmtId="14" fontId="13" fillId="0" borderId="30" xfId="5" applyNumberFormat="1" applyFont="1" applyFill="1" applyBorder="1" applyAlignment="1" applyProtection="1">
      <alignment horizontal="center" vertical="center" wrapText="1"/>
      <protection locked="0"/>
    </xf>
    <xf numFmtId="0" fontId="13" fillId="2" borderId="30" xfId="5" applyFont="1" applyFill="1" applyBorder="1" applyAlignment="1" applyProtection="1">
      <alignment horizontal="center" vertical="center" wrapText="1"/>
      <protection locked="0"/>
    </xf>
    <xf numFmtId="0" fontId="13" fillId="0" borderId="25" xfId="0" applyFont="1" applyFill="1" applyBorder="1" applyAlignment="1" applyProtection="1">
      <alignment horizontal="justify" vertical="center" wrapText="1"/>
    </xf>
    <xf numFmtId="0" fontId="13" fillId="0" borderId="32" xfId="0" applyFont="1" applyFill="1" applyBorder="1" applyAlignment="1" applyProtection="1">
      <alignment horizontal="justify" vertical="center" wrapText="1"/>
    </xf>
    <xf numFmtId="0" fontId="13" fillId="0" borderId="34" xfId="0" applyFont="1" applyFill="1" applyBorder="1" applyAlignment="1" applyProtection="1">
      <alignment horizontal="justify" vertical="center" wrapText="1"/>
    </xf>
    <xf numFmtId="0" fontId="6" fillId="0" borderId="21" xfId="0" applyFont="1" applyFill="1" applyBorder="1" applyAlignment="1" applyProtection="1">
      <alignment horizontal="justify" vertical="center" wrapText="1"/>
    </xf>
    <xf numFmtId="0" fontId="13" fillId="0" borderId="33" xfId="0" applyFont="1" applyFill="1" applyBorder="1" applyAlignment="1" applyProtection="1">
      <alignment horizontal="justify" vertical="center" wrapText="1"/>
    </xf>
    <xf numFmtId="0" fontId="6" fillId="0" borderId="31" xfId="0" applyFont="1" applyFill="1" applyBorder="1" applyAlignment="1" applyProtection="1">
      <alignment horizontal="justify" vertical="center" wrapText="1"/>
    </xf>
    <xf numFmtId="14" fontId="13" fillId="2" borderId="28" xfId="0" applyNumberFormat="1" applyFont="1" applyFill="1" applyBorder="1" applyAlignment="1" applyProtection="1">
      <alignment horizontal="center" vertical="center" wrapText="1"/>
      <protection locked="0"/>
    </xf>
    <xf numFmtId="14" fontId="15" fillId="2" borderId="28" xfId="0" applyNumberFormat="1" applyFont="1" applyFill="1" applyBorder="1" applyAlignment="1" applyProtection="1">
      <alignment horizontal="center" vertical="center" wrapText="1"/>
      <protection locked="0"/>
    </xf>
    <xf numFmtId="0" fontId="13" fillId="2" borderId="28" xfId="0" applyFont="1" applyFill="1" applyBorder="1" applyAlignment="1" applyProtection="1">
      <alignment horizontal="center" vertical="top" wrapText="1"/>
      <protection locked="0"/>
    </xf>
    <xf numFmtId="0" fontId="15" fillId="2" borderId="24" xfId="0" applyFont="1" applyFill="1" applyBorder="1" applyAlignment="1" applyProtection="1">
      <alignment horizontal="justify" vertical="center" wrapText="1"/>
      <protection locked="0"/>
    </xf>
    <xf numFmtId="0" fontId="15" fillId="2" borderId="25" xfId="0" applyFont="1" applyFill="1" applyBorder="1" applyAlignment="1" applyProtection="1">
      <alignment horizontal="justify" vertical="center" wrapText="1"/>
      <protection locked="0"/>
    </xf>
    <xf numFmtId="9" fontId="7" fillId="0" borderId="47" xfId="6" applyFont="1" applyFill="1" applyBorder="1" applyAlignment="1" applyProtection="1">
      <alignment horizontal="center" vertical="center" wrapText="1"/>
    </xf>
    <xf numFmtId="9" fontId="7" fillId="2" borderId="48" xfId="6" applyFont="1" applyFill="1" applyBorder="1" applyAlignment="1" applyProtection="1">
      <alignment horizontal="center" vertical="center" wrapText="1"/>
      <protection locked="0"/>
    </xf>
    <xf numFmtId="9" fontId="7" fillId="2" borderId="50" xfId="6" applyFont="1" applyFill="1" applyBorder="1" applyAlignment="1" applyProtection="1">
      <alignment horizontal="center" vertical="center" wrapText="1"/>
      <protection locked="0"/>
    </xf>
    <xf numFmtId="9" fontId="7" fillId="0" borderId="49" xfId="6" applyFont="1" applyFill="1" applyBorder="1" applyAlignment="1" applyProtection="1">
      <alignment horizontal="center" vertical="center" wrapText="1"/>
    </xf>
    <xf numFmtId="14" fontId="7" fillId="0" borderId="37" xfId="0" applyNumberFormat="1" applyFont="1" applyFill="1" applyBorder="1" applyAlignment="1" applyProtection="1">
      <alignment horizontal="center" vertical="center" wrapText="1"/>
      <protection locked="0"/>
    </xf>
    <xf numFmtId="14" fontId="7" fillId="0" borderId="38" xfId="0" applyNumberFormat="1" applyFont="1" applyFill="1" applyBorder="1" applyAlignment="1" applyProtection="1">
      <alignment horizontal="center" vertical="center" wrapText="1"/>
      <protection locked="0"/>
    </xf>
    <xf numFmtId="14" fontId="7" fillId="2" borderId="30" xfId="5" applyNumberFormat="1" applyFont="1" applyFill="1" applyBorder="1" applyAlignment="1" applyProtection="1">
      <alignment horizontal="center" vertical="center" wrapText="1"/>
      <protection locked="0"/>
    </xf>
    <xf numFmtId="14" fontId="7" fillId="0" borderId="28" xfId="0" applyNumberFormat="1" applyFont="1" applyFill="1" applyBorder="1" applyAlignment="1" applyProtection="1">
      <alignment horizontal="center" vertical="center" wrapText="1"/>
      <protection locked="0"/>
    </xf>
    <xf numFmtId="14" fontId="7" fillId="0" borderId="30" xfId="0" applyNumberFormat="1" applyFont="1" applyFill="1" applyBorder="1" applyAlignment="1" applyProtection="1">
      <alignment horizontal="center" vertical="center" wrapText="1"/>
      <protection locked="0"/>
    </xf>
    <xf numFmtId="14" fontId="7" fillId="0" borderId="30" xfId="5" applyNumberFormat="1" applyFont="1" applyFill="1" applyBorder="1" applyAlignment="1" applyProtection="1">
      <alignment horizontal="center" vertical="center" wrapText="1"/>
      <protection locked="0"/>
    </xf>
    <xf numFmtId="14" fontId="7" fillId="2" borderId="30" xfId="5" applyNumberFormat="1" applyFont="1" applyFill="1" applyBorder="1" applyAlignment="1" applyProtection="1">
      <alignment horizontal="center" vertical="center"/>
      <protection locked="0"/>
    </xf>
    <xf numFmtId="14" fontId="7" fillId="0" borderId="30" xfId="5" applyNumberFormat="1" applyFont="1" applyFill="1" applyBorder="1" applyAlignment="1" applyProtection="1">
      <alignment horizontal="center" vertical="center"/>
      <protection locked="0"/>
    </xf>
    <xf numFmtId="14" fontId="7" fillId="0" borderId="28" xfId="5" applyNumberFormat="1" applyFont="1" applyFill="1" applyBorder="1" applyAlignment="1" applyProtection="1">
      <alignment horizontal="center" vertical="center" wrapText="1"/>
      <protection locked="0"/>
    </xf>
    <xf numFmtId="14" fontId="7" fillId="2" borderId="28" xfId="5" applyNumberFormat="1" applyFont="1" applyFill="1" applyBorder="1" applyAlignment="1" applyProtection="1">
      <alignment horizontal="center" vertical="center" wrapText="1"/>
      <protection locked="0"/>
    </xf>
    <xf numFmtId="42" fontId="6" fillId="0" borderId="0" xfId="0" applyNumberFormat="1" applyFont="1" applyFill="1" applyAlignment="1">
      <alignment horizontal="center"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horizontal="justify" vertical="center" wrapText="1"/>
    </xf>
    <xf numFmtId="9" fontId="6" fillId="0" borderId="13" xfId="1" applyFont="1" applyFill="1" applyBorder="1" applyAlignment="1">
      <alignment horizontal="justify" vertical="center" wrapText="1"/>
    </xf>
    <xf numFmtId="9" fontId="6" fillId="0" borderId="13" xfId="0" applyNumberFormat="1" applyFont="1" applyFill="1" applyBorder="1" applyAlignment="1">
      <alignment horizontal="justify" vertical="center" wrapText="1"/>
    </xf>
    <xf numFmtId="0" fontId="13" fillId="0" borderId="30" xfId="5" applyFont="1" applyFill="1" applyBorder="1" applyAlignment="1" applyProtection="1">
      <alignment horizontal="center" vertical="center" wrapText="1"/>
      <protection locked="0"/>
    </xf>
    <xf numFmtId="1" fontId="6" fillId="0" borderId="16" xfId="0" applyNumberFormat="1" applyFont="1" applyFill="1" applyBorder="1" applyAlignment="1">
      <alignment horizontal="justify" vertical="center" wrapText="1"/>
    </xf>
    <xf numFmtId="166" fontId="2" fillId="0" borderId="0" xfId="0" applyNumberFormat="1" applyFont="1" applyFill="1" applyAlignment="1">
      <alignment vertical="center" wrapText="1"/>
    </xf>
    <xf numFmtId="0" fontId="6" fillId="0" borderId="13" xfId="0" applyFont="1" applyFill="1" applyBorder="1" applyAlignment="1">
      <alignment horizontal="center" vertical="center" wrapText="1"/>
    </xf>
    <xf numFmtId="9" fontId="4" fillId="0" borderId="13" xfId="1" applyFont="1" applyFill="1" applyBorder="1" applyAlignment="1">
      <alignment horizontal="center" vertical="center" wrapText="1"/>
    </xf>
    <xf numFmtId="0" fontId="13" fillId="0" borderId="28" xfId="0" applyFont="1" applyFill="1" applyBorder="1" applyAlignment="1" applyProtection="1">
      <alignment horizontal="center" vertical="center" wrapText="1"/>
      <protection locked="0"/>
    </xf>
    <xf numFmtId="0" fontId="13" fillId="0" borderId="29" xfId="0" applyFont="1" applyFill="1" applyBorder="1" applyAlignment="1" applyProtection="1">
      <alignment horizontal="center" vertical="center" wrapText="1"/>
      <protection locked="0"/>
    </xf>
    <xf numFmtId="9" fontId="6" fillId="0" borderId="14" xfId="1" applyFont="1" applyFill="1" applyBorder="1" applyAlignment="1">
      <alignment horizontal="center" vertical="center" wrapText="1"/>
    </xf>
    <xf numFmtId="9" fontId="6" fillId="0" borderId="15" xfId="1" applyFont="1" applyFill="1" applyBorder="1" applyAlignment="1">
      <alignment horizontal="center" vertical="center" wrapText="1"/>
    </xf>
    <xf numFmtId="9" fontId="6" fillId="0" borderId="16" xfId="1" applyFont="1" applyFill="1" applyBorder="1" applyAlignment="1">
      <alignment horizontal="center" vertical="center" wrapText="1"/>
    </xf>
    <xf numFmtId="0" fontId="13" fillId="0" borderId="12" xfId="5" applyFont="1" applyFill="1" applyBorder="1" applyAlignment="1" applyProtection="1">
      <alignment horizontal="center" vertical="center" wrapText="1"/>
      <protection locked="0"/>
    </xf>
    <xf numFmtId="0" fontId="13" fillId="0" borderId="22" xfId="5" applyFont="1" applyFill="1" applyBorder="1" applyAlignment="1" applyProtection="1">
      <alignment horizontal="center" vertical="center" wrapText="1"/>
      <protection locked="0"/>
    </xf>
    <xf numFmtId="0" fontId="13" fillId="0" borderId="11" xfId="5" applyFont="1" applyFill="1" applyBorder="1" applyAlignment="1" applyProtection="1">
      <alignment horizontal="center" vertical="center" wrapText="1"/>
      <protection locked="0"/>
    </xf>
    <xf numFmtId="1" fontId="4" fillId="0" borderId="13" xfId="1" applyNumberFormat="1" applyFont="1" applyFill="1" applyBorder="1" applyAlignment="1">
      <alignment horizontal="center" vertical="center" wrapText="1"/>
    </xf>
    <xf numFmtId="0" fontId="6" fillId="0" borderId="31" xfId="0" applyFont="1" applyFill="1" applyBorder="1" applyAlignment="1" applyProtection="1">
      <alignment horizontal="justify" vertical="center" wrapText="1"/>
      <protection locked="0"/>
    </xf>
    <xf numFmtId="0" fontId="6" fillId="0" borderId="21" xfId="0" applyFont="1" applyFill="1" applyBorder="1" applyAlignment="1" applyProtection="1">
      <alignment horizontal="justify" vertical="center" wrapText="1"/>
      <protection locked="0"/>
    </xf>
    <xf numFmtId="0" fontId="13" fillId="2" borderId="30" xfId="0" applyFont="1" applyFill="1" applyBorder="1" applyAlignment="1" applyProtection="1">
      <alignment horizontal="center" vertical="center" wrapText="1"/>
      <protection locked="0"/>
    </xf>
    <xf numFmtId="0" fontId="13" fillId="2" borderId="29" xfId="0" applyFont="1" applyFill="1" applyBorder="1" applyAlignment="1" applyProtection="1">
      <alignment horizontal="center" vertical="center" wrapText="1"/>
      <protection locked="0"/>
    </xf>
    <xf numFmtId="42" fontId="6" fillId="0" borderId="14" xfId="4" applyFont="1" applyFill="1" applyBorder="1" applyAlignment="1">
      <alignment horizontal="center" vertical="center" wrapText="1"/>
    </xf>
    <xf numFmtId="42" fontId="6" fillId="0" borderId="15" xfId="4" applyFont="1" applyFill="1" applyBorder="1" applyAlignment="1">
      <alignment horizontal="center" vertical="center" wrapText="1"/>
    </xf>
    <xf numFmtId="42" fontId="6" fillId="0" borderId="16" xfId="4" applyFont="1" applyFill="1" applyBorder="1" applyAlignment="1">
      <alignment horizontal="center" vertical="center" wrapText="1"/>
    </xf>
    <xf numFmtId="0" fontId="6" fillId="0" borderId="35" xfId="0" applyFont="1" applyFill="1" applyBorder="1" applyAlignment="1" applyProtection="1">
      <alignment horizontal="justify" vertical="center" wrapText="1"/>
      <protection locked="0"/>
    </xf>
    <xf numFmtId="0" fontId="6" fillId="0" borderId="39" xfId="0" applyFont="1" applyFill="1" applyBorder="1" applyAlignment="1" applyProtection="1">
      <alignment horizontal="justify" vertical="center" wrapText="1"/>
      <protection locked="0"/>
    </xf>
    <xf numFmtId="0" fontId="6" fillId="0" borderId="40" xfId="0" applyFont="1" applyFill="1" applyBorder="1" applyAlignment="1" applyProtection="1">
      <alignment horizontal="justify" vertical="center" wrapText="1"/>
      <protection locked="0"/>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9" fontId="13" fillId="6" borderId="30" xfId="6" applyFont="1" applyFill="1" applyBorder="1" applyAlignment="1" applyProtection="1">
      <alignment horizontal="center" vertical="center" wrapText="1"/>
    </xf>
    <xf numFmtId="9" fontId="13" fillId="6" borderId="29" xfId="6" applyFont="1" applyFill="1" applyBorder="1" applyAlignment="1" applyProtection="1">
      <alignment horizontal="center" vertical="center" wrapText="1"/>
    </xf>
    <xf numFmtId="9" fontId="13" fillId="6" borderId="25" xfId="6" applyFont="1" applyFill="1" applyBorder="1" applyAlignment="1" applyProtection="1">
      <alignment horizontal="center" vertical="center" wrapText="1"/>
    </xf>
    <xf numFmtId="9" fontId="13" fillId="2" borderId="30" xfId="6" applyFont="1" applyFill="1" applyBorder="1" applyAlignment="1" applyProtection="1">
      <alignment horizontal="center" vertical="center" wrapText="1"/>
    </xf>
    <xf numFmtId="9" fontId="13" fillId="2" borderId="29" xfId="6" applyFont="1" applyFill="1" applyBorder="1" applyAlignment="1" applyProtection="1">
      <alignment horizontal="center" vertical="center" wrapText="1"/>
    </xf>
    <xf numFmtId="0" fontId="6" fillId="0" borderId="1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16" xfId="0" applyFont="1" applyFill="1" applyBorder="1" applyAlignment="1">
      <alignment horizontal="justify" vertical="center" wrapText="1"/>
    </xf>
    <xf numFmtId="1" fontId="6" fillId="0" borderId="14" xfId="0" applyNumberFormat="1" applyFont="1" applyFill="1" applyBorder="1" applyAlignment="1">
      <alignment horizontal="justify" vertical="center" wrapText="1"/>
    </xf>
    <xf numFmtId="1" fontId="6" fillId="0" borderId="15" xfId="0" applyNumberFormat="1" applyFont="1" applyFill="1" applyBorder="1" applyAlignment="1">
      <alignment horizontal="justify" vertical="center" wrapText="1"/>
    </xf>
    <xf numFmtId="1" fontId="6" fillId="0" borderId="16" xfId="0" applyNumberFormat="1"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13" fillId="0" borderId="30" xfId="5" applyFont="1" applyFill="1" applyBorder="1" applyAlignment="1" applyProtection="1">
      <alignment horizontal="center" vertical="center" wrapText="1"/>
      <protection locked="0"/>
    </xf>
    <xf numFmtId="0" fontId="13" fillId="0" borderId="29" xfId="5" applyFont="1" applyFill="1" applyBorder="1" applyAlignment="1" applyProtection="1">
      <alignment horizontal="center" vertical="center" wrapText="1"/>
      <protection locked="0"/>
    </xf>
    <xf numFmtId="14" fontId="6" fillId="0" borderId="14" xfId="0" applyNumberFormat="1" applyFont="1" applyFill="1" applyBorder="1" applyAlignment="1">
      <alignment horizontal="center" vertical="center" wrapText="1"/>
    </xf>
    <xf numFmtId="14" fontId="6" fillId="0" borderId="15" xfId="0" applyNumberFormat="1" applyFont="1" applyFill="1" applyBorder="1" applyAlignment="1">
      <alignment horizontal="center" vertical="center" wrapText="1"/>
    </xf>
    <xf numFmtId="14" fontId="6" fillId="0" borderId="16"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1" xfId="0" applyFont="1" applyFill="1" applyBorder="1" applyAlignment="1">
      <alignment horizontal="center" vertical="center" wrapText="1"/>
    </xf>
    <xf numFmtId="1" fontId="4" fillId="0" borderId="14" xfId="1" applyNumberFormat="1" applyFont="1" applyFill="1" applyBorder="1" applyAlignment="1">
      <alignment horizontal="center" vertical="center" wrapText="1"/>
    </xf>
    <xf numFmtId="1" fontId="4" fillId="0" borderId="16" xfId="1" applyNumberFormat="1" applyFont="1" applyFill="1" applyBorder="1" applyAlignment="1">
      <alignment horizontal="center" vertical="center" wrapText="1"/>
    </xf>
    <xf numFmtId="10" fontId="6" fillId="0" borderId="14" xfId="1" applyNumberFormat="1" applyFont="1" applyFill="1" applyBorder="1" applyAlignment="1">
      <alignment horizontal="center" vertical="center" wrapText="1"/>
    </xf>
    <xf numFmtId="10" fontId="6" fillId="0" borderId="15" xfId="1" applyNumberFormat="1" applyFont="1" applyFill="1" applyBorder="1" applyAlignment="1">
      <alignment horizontal="center" vertical="center" wrapText="1"/>
    </xf>
    <xf numFmtId="10" fontId="6" fillId="0" borderId="16" xfId="1" applyNumberFormat="1"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42" fontId="6" fillId="0" borderId="26" xfId="4" applyFont="1" applyFill="1" applyBorder="1" applyAlignment="1">
      <alignment horizontal="center" vertical="center" wrapText="1"/>
    </xf>
    <xf numFmtId="9" fontId="7" fillId="0" borderId="47" xfId="6" applyFont="1" applyFill="1" applyBorder="1" applyAlignment="1" applyProtection="1">
      <alignment horizontal="center" vertical="center" wrapText="1"/>
    </xf>
    <xf numFmtId="9" fontId="4" fillId="0" borderId="14" xfId="1" applyFont="1" applyFill="1" applyBorder="1" applyAlignment="1">
      <alignment horizontal="center" vertical="center" wrapText="1"/>
    </xf>
    <xf numFmtId="9" fontId="4" fillId="0" borderId="16" xfId="1"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9" fontId="4" fillId="0" borderId="15" xfId="1" applyFont="1" applyFill="1" applyBorder="1" applyAlignment="1">
      <alignment horizontal="center" vertical="center" wrapText="1"/>
    </xf>
    <xf numFmtId="9" fontId="6" fillId="0" borderId="14" xfId="0" applyNumberFormat="1" applyFont="1" applyFill="1" applyBorder="1" applyAlignment="1">
      <alignment horizontal="justify" vertical="center" wrapText="1"/>
    </xf>
    <xf numFmtId="9" fontId="6" fillId="0" borderId="15" xfId="0" applyNumberFormat="1" applyFont="1" applyFill="1" applyBorder="1" applyAlignment="1">
      <alignment horizontal="justify" vertical="center" wrapText="1"/>
    </xf>
    <xf numFmtId="9" fontId="6" fillId="0" borderId="16" xfId="0" applyNumberFormat="1" applyFont="1" applyFill="1" applyBorder="1" applyAlignment="1">
      <alignment horizontal="justify" vertical="center" wrapText="1"/>
    </xf>
    <xf numFmtId="0" fontId="9" fillId="2" borderId="3" xfId="0" applyFont="1" applyFill="1" applyBorder="1" applyAlignment="1">
      <alignment horizontal="center" vertical="top"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14" fontId="3" fillId="4" borderId="19" xfId="0" applyNumberFormat="1" applyFont="1" applyFill="1" applyBorder="1" applyAlignment="1">
      <alignment horizontal="center" vertical="center" wrapText="1"/>
    </xf>
    <xf numFmtId="14" fontId="3" fillId="4" borderId="20" xfId="0" applyNumberFormat="1" applyFont="1" applyFill="1" applyBorder="1" applyAlignment="1">
      <alignment horizontal="center" vertical="center" wrapText="1"/>
    </xf>
    <xf numFmtId="9" fontId="3" fillId="4" borderId="19" xfId="1" applyFont="1" applyFill="1" applyBorder="1" applyAlignment="1">
      <alignment horizontal="center" vertical="center" wrapText="1"/>
    </xf>
    <xf numFmtId="9" fontId="3" fillId="4" borderId="20" xfId="1" applyFont="1" applyFill="1" applyBorder="1" applyAlignment="1">
      <alignment horizontal="center" vertical="center" wrapText="1"/>
    </xf>
    <xf numFmtId="1" fontId="3" fillId="4" borderId="19" xfId="1" applyNumberFormat="1" applyFont="1" applyFill="1" applyBorder="1" applyAlignment="1">
      <alignment horizontal="center" vertical="center" wrapText="1"/>
    </xf>
    <xf numFmtId="1" fontId="3" fillId="4" borderId="20" xfId="1" applyNumberFormat="1" applyFont="1" applyFill="1" applyBorder="1" applyAlignment="1">
      <alignment horizontal="center" vertical="center" wrapText="1"/>
    </xf>
    <xf numFmtId="0" fontId="12" fillId="5" borderId="0" xfId="0" applyFont="1" applyFill="1" applyBorder="1" applyAlignment="1" applyProtection="1">
      <alignment horizontal="center" vertical="center" wrapText="1"/>
    </xf>
    <xf numFmtId="166" fontId="3" fillId="4" borderId="19" xfId="0" applyNumberFormat="1" applyFont="1" applyFill="1" applyBorder="1" applyAlignment="1">
      <alignment horizontal="center" vertical="center" wrapText="1"/>
    </xf>
    <xf numFmtId="166" fontId="3" fillId="4" borderId="20" xfId="0" applyNumberFormat="1" applyFont="1" applyFill="1" applyBorder="1" applyAlignment="1">
      <alignment horizontal="center" vertical="center" wrapText="1"/>
    </xf>
    <xf numFmtId="167" fontId="4" fillId="0" borderId="13" xfId="1" applyNumberFormat="1" applyFont="1" applyFill="1" applyBorder="1" applyAlignment="1">
      <alignment horizontal="center" vertical="center" wrapText="1"/>
    </xf>
    <xf numFmtId="9" fontId="6" fillId="0" borderId="13" xfId="1" applyFont="1" applyFill="1" applyBorder="1" applyAlignment="1">
      <alignment horizontal="justify" vertical="center" wrapText="1"/>
    </xf>
    <xf numFmtId="9" fontId="6" fillId="0" borderId="13" xfId="0" applyNumberFormat="1" applyFont="1" applyFill="1" applyBorder="1" applyAlignment="1">
      <alignment horizontal="justify" vertical="center" wrapText="1"/>
    </xf>
    <xf numFmtId="1" fontId="4" fillId="0" borderId="15" xfId="1"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9" fontId="4" fillId="0" borderId="15"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14" fontId="6" fillId="0" borderId="15" xfId="0" applyNumberFormat="1" applyFont="1" applyFill="1" applyBorder="1" applyAlignment="1">
      <alignment horizontal="justify" vertical="center" wrapText="1"/>
    </xf>
    <xf numFmtId="14" fontId="6" fillId="0" borderId="16" xfId="0" applyNumberFormat="1" applyFont="1" applyFill="1" applyBorder="1" applyAlignment="1">
      <alignment horizontal="justify" vertical="center" wrapText="1"/>
    </xf>
    <xf numFmtId="0" fontId="6" fillId="0" borderId="23" xfId="0" applyFont="1" applyFill="1" applyBorder="1" applyAlignment="1">
      <alignment horizontal="center" vertical="center" wrapText="1"/>
    </xf>
    <xf numFmtId="0" fontId="6" fillId="0" borderId="26" xfId="0"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9" fontId="6" fillId="0" borderId="23" xfId="1" applyFont="1" applyFill="1" applyBorder="1" applyAlignment="1">
      <alignment horizontal="center" vertical="center" wrapText="1"/>
    </xf>
    <xf numFmtId="9" fontId="4" fillId="0" borderId="43" xfId="1" applyFont="1" applyFill="1" applyBorder="1" applyAlignment="1">
      <alignment horizontal="center" vertical="center" wrapText="1"/>
    </xf>
    <xf numFmtId="9" fontId="4" fillId="0" borderId="45" xfId="1"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47" xfId="0" applyFont="1" applyFill="1" applyBorder="1" applyAlignment="1">
      <alignment horizontal="center" vertical="center" wrapText="1"/>
    </xf>
    <xf numFmtId="9" fontId="6" fillId="0" borderId="41" xfId="1" applyFont="1" applyFill="1" applyBorder="1" applyAlignment="1">
      <alignment horizontal="center" vertical="center" wrapText="1"/>
    </xf>
    <xf numFmtId="9" fontId="6" fillId="0" borderId="48" xfId="1"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5" xfId="0" applyFont="1" applyFill="1" applyBorder="1" applyAlignment="1">
      <alignment horizontal="center" vertical="center" wrapText="1"/>
    </xf>
    <xf numFmtId="41" fontId="6" fillId="3" borderId="0" xfId="9" applyFont="1" applyFill="1" applyAlignment="1" applyProtection="1">
      <alignment vertical="center" wrapText="1"/>
    </xf>
    <xf numFmtId="41" fontId="2" fillId="2" borderId="0" xfId="9" applyFont="1" applyFill="1" applyAlignment="1">
      <alignment vertical="center" wrapText="1"/>
    </xf>
    <xf numFmtId="41" fontId="2" fillId="2" borderId="0" xfId="9" applyFont="1" applyFill="1" applyAlignment="1">
      <alignment horizontal="center" vertical="center" wrapText="1"/>
    </xf>
    <xf numFmtId="41" fontId="6" fillId="0" borderId="0" xfId="9" applyFont="1" applyFill="1" applyAlignment="1">
      <alignment horizontal="center" vertical="center" wrapText="1"/>
    </xf>
    <xf numFmtId="41" fontId="6" fillId="0" borderId="0" xfId="9" applyFont="1" applyFill="1" applyAlignment="1">
      <alignment vertical="center" wrapText="1"/>
    </xf>
    <xf numFmtId="41" fontId="2" fillId="0" borderId="0" xfId="9" applyFont="1" applyFill="1" applyAlignment="1">
      <alignment vertical="center" wrapText="1"/>
    </xf>
    <xf numFmtId="0" fontId="10" fillId="0" borderId="0" xfId="0" applyFont="1" applyFill="1" applyBorder="1" applyAlignment="1">
      <alignment horizontal="center" vertical="center" wrapText="1"/>
    </xf>
    <xf numFmtId="0" fontId="6" fillId="0" borderId="31" xfId="5" applyFont="1" applyFill="1" applyBorder="1" applyAlignment="1" applyProtection="1">
      <alignment horizontal="left" vertical="center" wrapText="1"/>
      <protection locked="0"/>
    </xf>
    <xf numFmtId="0" fontId="6" fillId="0" borderId="31" xfId="5" applyFont="1" applyFill="1" applyBorder="1" applyAlignment="1" applyProtection="1">
      <alignment horizontal="left" vertical="center" wrapText="1"/>
      <protection locked="0"/>
    </xf>
    <xf numFmtId="0" fontId="6" fillId="0" borderId="21" xfId="5" applyFont="1" applyFill="1" applyBorder="1" applyAlignment="1" applyProtection="1">
      <alignment horizontal="left" vertical="center" wrapText="1"/>
      <protection locked="0"/>
    </xf>
    <xf numFmtId="0" fontId="6" fillId="0" borderId="37" xfId="0" applyFont="1" applyFill="1" applyBorder="1" applyAlignment="1" applyProtection="1">
      <alignment horizontal="justify" vertical="center" wrapText="1"/>
      <protection locked="0"/>
    </xf>
    <xf numFmtId="0" fontId="11" fillId="0" borderId="0" xfId="0" applyFont="1" applyFill="1" applyBorder="1" applyAlignment="1">
      <alignment horizontal="left" vertical="center" wrapText="1"/>
    </xf>
  </cellXfs>
  <cellStyles count="10">
    <cellStyle name="Millares [0]" xfId="9" builtinId="6"/>
    <cellStyle name="Moneda [0]" xfId="4" builtinId="7"/>
    <cellStyle name="Moneda 2" xfId="2"/>
    <cellStyle name="Moneda 2 2" xfId="8"/>
    <cellStyle name="Normal" xfId="0" builtinId="0"/>
    <cellStyle name="Normal 2" xfId="3"/>
    <cellStyle name="Normal 2 2" xfId="7"/>
    <cellStyle name="Normal 2 3" xfId="5"/>
    <cellStyle name="Porcentaje" xfId="1" builtinId="5"/>
    <cellStyle name="Porcentaje 2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333375</xdr:colOff>
      <xdr:row>0</xdr:row>
      <xdr:rowOff>35721</xdr:rowOff>
    </xdr:from>
    <xdr:to>
      <xdr:col>1</xdr:col>
      <xdr:colOff>1840359</xdr:colOff>
      <xdr:row>4</xdr:row>
      <xdr:rowOff>190500</xdr:rowOff>
    </xdr:to>
    <xdr:pic>
      <xdr:nvPicPr>
        <xdr:cNvPr id="3" name="Imagen 1" descr="logo_nuevo_IDPAC">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62063" y="35721"/>
          <a:ext cx="1506984" cy="9763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9"/>
  <sheetViews>
    <sheetView tabSelected="1" topLeftCell="C388" zoomScale="60" zoomScaleNormal="60" zoomScaleSheetLayoutView="93" workbookViewId="0">
      <selection activeCell="L171" sqref="L171"/>
    </sheetView>
  </sheetViews>
  <sheetFormatPr baseColWidth="10" defaultColWidth="11.42578125" defaultRowHeight="13.5" x14ac:dyDescent="0.25"/>
  <cols>
    <col min="1" max="1" width="16.42578125" style="1" customWidth="1"/>
    <col min="2" max="2" width="25.140625" style="1" customWidth="1"/>
    <col min="3" max="3" width="18.28515625" style="1" customWidth="1"/>
    <col min="4" max="4" width="23.42578125" style="1" customWidth="1"/>
    <col min="5" max="5" width="21.85546875" style="1" customWidth="1"/>
    <col min="6" max="6" width="25.85546875" style="1" customWidth="1"/>
    <col min="7" max="7" width="32.85546875" style="2" customWidth="1"/>
    <col min="8" max="8" width="12.42578125" style="1" customWidth="1"/>
    <col min="9" max="9" width="13.140625" style="1" customWidth="1"/>
    <col min="10" max="10" width="11.42578125" style="3" customWidth="1"/>
    <col min="11" max="11" width="32.140625" style="15" customWidth="1"/>
    <col min="12" max="12" width="52.5703125" style="2" customWidth="1"/>
    <col min="13" max="13" width="20" style="2" customWidth="1"/>
    <col min="14" max="14" width="13.85546875" style="4" customWidth="1"/>
    <col min="15" max="15" width="17.5703125" style="4" customWidth="1"/>
    <col min="16" max="16" width="31.7109375" style="2" customWidth="1"/>
    <col min="17" max="17" width="18.5703125" style="18" customWidth="1"/>
    <col min="18" max="18" width="13" style="5" customWidth="1"/>
    <col min="19" max="19" width="12.85546875" style="5" customWidth="1"/>
    <col min="20" max="20" width="11.42578125" style="1"/>
    <col min="21" max="21" width="17.85546875" style="1" bestFit="1" customWidth="1"/>
    <col min="22" max="22" width="21.5703125" style="1" bestFit="1" customWidth="1"/>
    <col min="23" max="23" width="31.5703125" style="252" bestFit="1" customWidth="1"/>
    <col min="24" max="16384" width="11.42578125" style="1"/>
  </cols>
  <sheetData>
    <row r="1" spans="1:31" s="52" customFormat="1" ht="17.25" customHeight="1" x14ac:dyDescent="0.25">
      <c r="A1" s="197"/>
      <c r="B1" s="197"/>
      <c r="C1" s="197"/>
      <c r="D1" s="198" t="s">
        <v>109</v>
      </c>
      <c r="E1" s="198"/>
      <c r="F1" s="198"/>
      <c r="G1" s="198"/>
      <c r="H1" s="198"/>
      <c r="I1" s="198"/>
      <c r="J1" s="198"/>
      <c r="K1" s="198"/>
      <c r="L1" s="198"/>
      <c r="M1" s="198"/>
      <c r="N1" s="199"/>
      <c r="O1" s="200" t="s">
        <v>110</v>
      </c>
      <c r="P1" s="201"/>
      <c r="Q1" s="201"/>
      <c r="R1" s="201"/>
      <c r="S1" s="202"/>
      <c r="W1" s="251"/>
    </row>
    <row r="2" spans="1:31" s="52" customFormat="1" ht="10.9" customHeight="1" x14ac:dyDescent="0.25">
      <c r="A2" s="197"/>
      <c r="B2" s="197"/>
      <c r="C2" s="197"/>
      <c r="D2" s="198"/>
      <c r="E2" s="198"/>
      <c r="F2" s="198"/>
      <c r="G2" s="198"/>
      <c r="H2" s="198"/>
      <c r="I2" s="198"/>
      <c r="J2" s="198"/>
      <c r="K2" s="198"/>
      <c r="L2" s="198"/>
      <c r="M2" s="198"/>
      <c r="N2" s="199"/>
      <c r="O2" s="203"/>
      <c r="P2" s="204"/>
      <c r="Q2" s="204"/>
      <c r="R2" s="204"/>
      <c r="S2" s="205"/>
      <c r="W2" s="251"/>
    </row>
    <row r="3" spans="1:31" s="52" customFormat="1" ht="17.25" customHeight="1" x14ac:dyDescent="0.25">
      <c r="A3" s="197"/>
      <c r="B3" s="197"/>
      <c r="C3" s="197"/>
      <c r="D3" s="198"/>
      <c r="E3" s="198"/>
      <c r="F3" s="198"/>
      <c r="G3" s="198"/>
      <c r="H3" s="198"/>
      <c r="I3" s="198"/>
      <c r="J3" s="198"/>
      <c r="K3" s="198"/>
      <c r="L3" s="198"/>
      <c r="M3" s="198"/>
      <c r="N3" s="199"/>
      <c r="O3" s="203" t="s">
        <v>111</v>
      </c>
      <c r="P3" s="204"/>
      <c r="Q3" s="204"/>
      <c r="R3" s="204"/>
      <c r="S3" s="205"/>
      <c r="W3" s="251"/>
    </row>
    <row r="4" spans="1:31" s="52" customFormat="1" ht="20.45" customHeight="1" x14ac:dyDescent="0.25">
      <c r="A4" s="197"/>
      <c r="B4" s="197"/>
      <c r="C4" s="197"/>
      <c r="D4" s="198" t="s">
        <v>112</v>
      </c>
      <c r="E4" s="198"/>
      <c r="F4" s="198"/>
      <c r="G4" s="198"/>
      <c r="H4" s="198"/>
      <c r="I4" s="198"/>
      <c r="J4" s="198"/>
      <c r="K4" s="198"/>
      <c r="L4" s="198"/>
      <c r="M4" s="198"/>
      <c r="N4" s="199"/>
      <c r="O4" s="203" t="s">
        <v>113</v>
      </c>
      <c r="P4" s="204"/>
      <c r="Q4" s="204"/>
      <c r="R4" s="204"/>
      <c r="S4" s="205"/>
      <c r="W4" s="251"/>
    </row>
    <row r="5" spans="1:31" s="52" customFormat="1" ht="20.45" customHeight="1" x14ac:dyDescent="0.25">
      <c r="A5" s="197"/>
      <c r="B5" s="197"/>
      <c r="C5" s="197"/>
      <c r="D5" s="198"/>
      <c r="E5" s="198"/>
      <c r="F5" s="198"/>
      <c r="G5" s="198"/>
      <c r="H5" s="198"/>
      <c r="I5" s="198"/>
      <c r="J5" s="198"/>
      <c r="K5" s="198"/>
      <c r="L5" s="198"/>
      <c r="M5" s="198"/>
      <c r="N5" s="199"/>
      <c r="O5" s="206" t="s">
        <v>114</v>
      </c>
      <c r="P5" s="207"/>
      <c r="Q5" s="207"/>
      <c r="R5" s="207"/>
      <c r="S5" s="208"/>
      <c r="W5" s="251"/>
    </row>
    <row r="6" spans="1:31" s="52" customFormat="1" ht="20.45" customHeight="1" x14ac:dyDescent="0.25">
      <c r="A6" s="53"/>
      <c r="B6" s="53"/>
      <c r="C6" s="53"/>
      <c r="D6" s="54"/>
      <c r="E6" s="54"/>
      <c r="F6" s="54"/>
      <c r="G6" s="54"/>
      <c r="H6" s="54"/>
      <c r="I6" s="54"/>
      <c r="J6" s="54"/>
      <c r="K6" s="257"/>
      <c r="L6" s="54"/>
      <c r="M6" s="54"/>
      <c r="N6" s="54"/>
      <c r="O6" s="55"/>
      <c r="P6" s="55"/>
      <c r="Q6" s="262"/>
      <c r="R6" s="56"/>
      <c r="S6" s="55"/>
      <c r="W6" s="251"/>
    </row>
    <row r="7" spans="1:31" s="52" customFormat="1" ht="35.25" customHeight="1" x14ac:dyDescent="0.25">
      <c r="A7" s="217" t="s">
        <v>166</v>
      </c>
      <c r="B7" s="217"/>
      <c r="C7" s="217"/>
      <c r="D7" s="217"/>
      <c r="E7" s="217"/>
      <c r="F7" s="217"/>
      <c r="G7" s="217"/>
      <c r="H7" s="217"/>
      <c r="I7" s="217"/>
      <c r="J7" s="217"/>
      <c r="K7" s="217"/>
      <c r="L7" s="217"/>
      <c r="M7" s="217"/>
      <c r="N7" s="217"/>
      <c r="O7" s="217"/>
      <c r="P7" s="217"/>
      <c r="Q7" s="217"/>
      <c r="R7" s="217"/>
      <c r="S7" s="217"/>
      <c r="W7" s="251"/>
    </row>
    <row r="8" spans="1:31" ht="14.25" thickBot="1" x14ac:dyDescent="0.3"/>
    <row r="9" spans="1:31" ht="24" customHeight="1" x14ac:dyDescent="0.25">
      <c r="A9" s="209" t="s">
        <v>115</v>
      </c>
      <c r="B9" s="209" t="s">
        <v>117</v>
      </c>
      <c r="C9" s="209" t="s">
        <v>0</v>
      </c>
      <c r="D9" s="209" t="s">
        <v>1</v>
      </c>
      <c r="E9" s="209" t="s">
        <v>119</v>
      </c>
      <c r="F9" s="209" t="s">
        <v>2</v>
      </c>
      <c r="G9" s="209" t="s">
        <v>3</v>
      </c>
      <c r="H9" s="209" t="s">
        <v>4</v>
      </c>
      <c r="I9" s="209"/>
      <c r="J9" s="215" t="s">
        <v>167</v>
      </c>
      <c r="K9" s="209" t="s">
        <v>120</v>
      </c>
      <c r="L9" s="209" t="s">
        <v>121</v>
      </c>
      <c r="M9" s="209" t="s">
        <v>122</v>
      </c>
      <c r="N9" s="211" t="s">
        <v>123</v>
      </c>
      <c r="O9" s="211" t="s">
        <v>124</v>
      </c>
      <c r="P9" s="209" t="s">
        <v>125</v>
      </c>
      <c r="Q9" s="218" t="s">
        <v>126</v>
      </c>
      <c r="R9" s="213" t="s">
        <v>127</v>
      </c>
      <c r="S9" s="213" t="s">
        <v>128</v>
      </c>
    </row>
    <row r="10" spans="1:31" s="6" customFormat="1" ht="40.9" customHeight="1" thickBot="1" x14ac:dyDescent="0.3">
      <c r="A10" s="210"/>
      <c r="B10" s="210"/>
      <c r="C10" s="210"/>
      <c r="D10" s="210"/>
      <c r="E10" s="210"/>
      <c r="F10" s="210"/>
      <c r="G10" s="210"/>
      <c r="H10" s="210"/>
      <c r="I10" s="210"/>
      <c r="J10" s="216"/>
      <c r="K10" s="210"/>
      <c r="L10" s="210"/>
      <c r="M10" s="210"/>
      <c r="N10" s="212"/>
      <c r="O10" s="212"/>
      <c r="P10" s="210"/>
      <c r="Q10" s="219"/>
      <c r="R10" s="214"/>
      <c r="S10" s="214"/>
      <c r="W10" s="253"/>
    </row>
    <row r="11" spans="1:31" s="10" customFormat="1" ht="69.75" customHeight="1" thickBot="1" x14ac:dyDescent="0.3">
      <c r="A11" s="155" t="s">
        <v>116</v>
      </c>
      <c r="B11" s="155" t="s">
        <v>118</v>
      </c>
      <c r="C11" s="155" t="s">
        <v>13</v>
      </c>
      <c r="D11" s="134" t="s">
        <v>15</v>
      </c>
      <c r="E11" s="155" t="s">
        <v>14</v>
      </c>
      <c r="F11" s="134" t="s">
        <v>16</v>
      </c>
      <c r="G11" s="134" t="s">
        <v>419</v>
      </c>
      <c r="H11" s="134" t="s">
        <v>17</v>
      </c>
      <c r="I11" s="134"/>
      <c r="J11" s="144">
        <v>6000</v>
      </c>
      <c r="K11" s="29" t="s">
        <v>425</v>
      </c>
      <c r="L11" s="27" t="s">
        <v>427</v>
      </c>
      <c r="M11" s="46" t="s">
        <v>182</v>
      </c>
      <c r="N11" s="25">
        <v>43501</v>
      </c>
      <c r="O11" s="25">
        <v>43830</v>
      </c>
      <c r="P11" s="46" t="s">
        <v>429</v>
      </c>
      <c r="Q11" s="149">
        <v>2951500000</v>
      </c>
      <c r="R11" s="138">
        <v>1</v>
      </c>
      <c r="S11" s="22">
        <v>0.6</v>
      </c>
      <c r="T11" s="9"/>
      <c r="U11" s="9"/>
      <c r="V11" s="9"/>
      <c r="W11" s="254"/>
      <c r="X11" s="9"/>
      <c r="Y11" s="9"/>
      <c r="Z11" s="9"/>
      <c r="AA11" s="9"/>
      <c r="AB11" s="9"/>
      <c r="AC11" s="9"/>
      <c r="AD11" s="9"/>
      <c r="AE11" s="9"/>
    </row>
    <row r="12" spans="1:31" s="10" customFormat="1" ht="107.25" customHeight="1" thickBot="1" x14ac:dyDescent="0.3">
      <c r="A12" s="156"/>
      <c r="B12" s="156"/>
      <c r="C12" s="156"/>
      <c r="D12" s="134"/>
      <c r="E12" s="156"/>
      <c r="F12" s="134"/>
      <c r="G12" s="134"/>
      <c r="H12" s="134"/>
      <c r="I12" s="134"/>
      <c r="J12" s="144"/>
      <c r="K12" s="27" t="s">
        <v>426</v>
      </c>
      <c r="L12" s="27" t="s">
        <v>428</v>
      </c>
      <c r="M12" s="46" t="s">
        <v>182</v>
      </c>
      <c r="N12" s="25">
        <v>43501</v>
      </c>
      <c r="O12" s="25">
        <v>43830</v>
      </c>
      <c r="P12" s="46" t="s">
        <v>430</v>
      </c>
      <c r="Q12" s="151"/>
      <c r="R12" s="140"/>
      <c r="S12" s="22">
        <v>0.4</v>
      </c>
      <c r="T12" s="9"/>
      <c r="U12" s="9"/>
      <c r="V12" s="126"/>
      <c r="W12" s="254"/>
      <c r="X12" s="9"/>
      <c r="Y12" s="9"/>
      <c r="Z12" s="9"/>
      <c r="AA12" s="9"/>
      <c r="AB12" s="9"/>
      <c r="AC12" s="9"/>
      <c r="AD12" s="9"/>
      <c r="AE12" s="9"/>
    </row>
    <row r="13" spans="1:31" s="10" customFormat="1" ht="140.25" customHeight="1" thickBot="1" x14ac:dyDescent="0.3">
      <c r="A13" s="156"/>
      <c r="B13" s="156"/>
      <c r="C13" s="156"/>
      <c r="D13" s="41" t="s">
        <v>165</v>
      </c>
      <c r="E13" s="156"/>
      <c r="F13" s="134" t="s">
        <v>18</v>
      </c>
      <c r="G13" s="41" t="s">
        <v>420</v>
      </c>
      <c r="H13" s="134" t="s">
        <v>19</v>
      </c>
      <c r="I13" s="134"/>
      <c r="J13" s="42">
        <v>20</v>
      </c>
      <c r="K13" s="128" t="s">
        <v>431</v>
      </c>
      <c r="L13" s="46" t="s">
        <v>432</v>
      </c>
      <c r="M13" s="46" t="s">
        <v>182</v>
      </c>
      <c r="N13" s="25">
        <v>43709</v>
      </c>
      <c r="O13" s="25">
        <v>43830</v>
      </c>
      <c r="P13" s="46" t="s">
        <v>434</v>
      </c>
      <c r="Q13" s="30">
        <v>60500000</v>
      </c>
      <c r="R13" s="22">
        <v>1</v>
      </c>
      <c r="S13" s="22">
        <v>1</v>
      </c>
      <c r="T13" s="9"/>
      <c r="U13" s="9"/>
      <c r="V13" s="9"/>
      <c r="W13" s="254"/>
      <c r="X13" s="9"/>
      <c r="Y13" s="9"/>
      <c r="Z13" s="9"/>
      <c r="AA13" s="9"/>
      <c r="AB13" s="9"/>
      <c r="AC13" s="9"/>
      <c r="AD13" s="9"/>
      <c r="AE13" s="9"/>
    </row>
    <row r="14" spans="1:31" s="10" customFormat="1" ht="82.5" customHeight="1" thickBot="1" x14ac:dyDescent="0.3">
      <c r="A14" s="156"/>
      <c r="B14" s="156"/>
      <c r="C14" s="156"/>
      <c r="D14" s="134" t="s">
        <v>20</v>
      </c>
      <c r="E14" s="156"/>
      <c r="F14" s="134"/>
      <c r="G14" s="134" t="s">
        <v>21</v>
      </c>
      <c r="H14" s="134" t="s">
        <v>22</v>
      </c>
      <c r="I14" s="134"/>
      <c r="J14" s="144">
        <v>1</v>
      </c>
      <c r="K14" s="169" t="s">
        <v>435</v>
      </c>
      <c r="L14" s="46" t="s">
        <v>436</v>
      </c>
      <c r="M14" s="46" t="s">
        <v>182</v>
      </c>
      <c r="N14" s="25">
        <v>43497</v>
      </c>
      <c r="O14" s="25">
        <v>43830</v>
      </c>
      <c r="P14" s="46" t="s">
        <v>438</v>
      </c>
      <c r="Q14" s="187">
        <v>35000000</v>
      </c>
      <c r="R14" s="138">
        <v>1</v>
      </c>
      <c r="S14" s="22">
        <v>0.6</v>
      </c>
      <c r="T14" s="9"/>
      <c r="U14" s="9"/>
      <c r="V14" s="9"/>
      <c r="W14" s="254"/>
      <c r="X14" s="9"/>
      <c r="Y14" s="9"/>
      <c r="Z14" s="9"/>
      <c r="AA14" s="9"/>
      <c r="AB14" s="9"/>
      <c r="AC14" s="9"/>
      <c r="AD14" s="9"/>
      <c r="AE14" s="9"/>
    </row>
    <row r="15" spans="1:31" s="10" customFormat="1" ht="60" customHeight="1" thickBot="1" x14ac:dyDescent="0.3">
      <c r="A15" s="156"/>
      <c r="B15" s="156"/>
      <c r="C15" s="156"/>
      <c r="D15" s="134"/>
      <c r="E15" s="156"/>
      <c r="F15" s="134"/>
      <c r="G15" s="134"/>
      <c r="H15" s="134"/>
      <c r="I15" s="134"/>
      <c r="J15" s="144"/>
      <c r="K15" s="169"/>
      <c r="L15" s="46" t="s">
        <v>437</v>
      </c>
      <c r="M15" s="46" t="s">
        <v>182</v>
      </c>
      <c r="N15" s="25">
        <v>43617</v>
      </c>
      <c r="O15" s="25">
        <v>43814</v>
      </c>
      <c r="P15" s="46" t="s">
        <v>433</v>
      </c>
      <c r="Q15" s="151"/>
      <c r="R15" s="140"/>
      <c r="S15" s="22">
        <v>0.4</v>
      </c>
      <c r="T15" s="9"/>
      <c r="U15" s="9"/>
      <c r="V15" s="9"/>
      <c r="W15" s="254"/>
      <c r="X15" s="9"/>
      <c r="Y15" s="9"/>
      <c r="Z15" s="9"/>
      <c r="AA15" s="9"/>
      <c r="AB15" s="9"/>
      <c r="AC15" s="9"/>
      <c r="AD15" s="9"/>
      <c r="AE15" s="9"/>
    </row>
    <row r="16" spans="1:31" s="10" customFormat="1" ht="91.5" customHeight="1" thickBot="1" x14ac:dyDescent="0.3">
      <c r="A16" s="156"/>
      <c r="B16" s="156"/>
      <c r="C16" s="156"/>
      <c r="D16" s="134"/>
      <c r="E16" s="156"/>
      <c r="F16" s="134"/>
      <c r="G16" s="134" t="s">
        <v>421</v>
      </c>
      <c r="H16" s="134" t="s">
        <v>23</v>
      </c>
      <c r="I16" s="134"/>
      <c r="J16" s="144">
        <v>20</v>
      </c>
      <c r="K16" s="163" t="s">
        <v>439</v>
      </c>
      <c r="L16" s="46" t="s">
        <v>440</v>
      </c>
      <c r="M16" s="46" t="s">
        <v>182</v>
      </c>
      <c r="N16" s="25">
        <v>43617</v>
      </c>
      <c r="O16" s="25">
        <v>43830</v>
      </c>
      <c r="P16" s="163" t="s">
        <v>442</v>
      </c>
      <c r="Q16" s="149">
        <v>150000000</v>
      </c>
      <c r="R16" s="138">
        <v>1</v>
      </c>
      <c r="S16" s="22">
        <v>0.4</v>
      </c>
      <c r="T16" s="9"/>
      <c r="U16" s="9"/>
      <c r="V16" s="9"/>
      <c r="W16" s="254"/>
      <c r="X16" s="9"/>
      <c r="Y16" s="9"/>
      <c r="Z16" s="9"/>
      <c r="AA16" s="9"/>
      <c r="AB16" s="9"/>
      <c r="AC16" s="9"/>
      <c r="AD16" s="9"/>
      <c r="AE16" s="9"/>
    </row>
    <row r="17" spans="1:31" s="10" customFormat="1" ht="91.5" customHeight="1" thickBot="1" x14ac:dyDescent="0.3">
      <c r="A17" s="156"/>
      <c r="B17" s="156"/>
      <c r="C17" s="156"/>
      <c r="D17" s="134"/>
      <c r="E17" s="156"/>
      <c r="F17" s="134"/>
      <c r="G17" s="134"/>
      <c r="H17" s="134"/>
      <c r="I17" s="134"/>
      <c r="J17" s="144"/>
      <c r="K17" s="165"/>
      <c r="L17" s="46" t="s">
        <v>441</v>
      </c>
      <c r="M17" s="46" t="s">
        <v>182</v>
      </c>
      <c r="N17" s="25">
        <v>43739</v>
      </c>
      <c r="O17" s="25">
        <v>43830</v>
      </c>
      <c r="P17" s="165"/>
      <c r="Q17" s="151"/>
      <c r="R17" s="140"/>
      <c r="S17" s="22">
        <v>0.6</v>
      </c>
      <c r="T17" s="9"/>
      <c r="U17" s="9"/>
      <c r="V17" s="9"/>
      <c r="W17" s="254"/>
      <c r="X17" s="9"/>
      <c r="Y17" s="9"/>
      <c r="Z17" s="9"/>
      <c r="AA17" s="9"/>
      <c r="AB17" s="9"/>
      <c r="AC17" s="9"/>
      <c r="AD17" s="9"/>
      <c r="AE17" s="9"/>
    </row>
    <row r="18" spans="1:31" s="10" customFormat="1" ht="81" customHeight="1" thickBot="1" x14ac:dyDescent="0.3">
      <c r="A18" s="156"/>
      <c r="B18" s="156"/>
      <c r="C18" s="156"/>
      <c r="D18" s="155" t="s">
        <v>6</v>
      </c>
      <c r="E18" s="156"/>
      <c r="F18" s="155" t="s">
        <v>24</v>
      </c>
      <c r="G18" s="155" t="s">
        <v>419</v>
      </c>
      <c r="H18" s="175" t="s">
        <v>25</v>
      </c>
      <c r="I18" s="176"/>
      <c r="J18" s="189">
        <v>0.3</v>
      </c>
      <c r="K18" s="163" t="s">
        <v>443</v>
      </c>
      <c r="L18" s="46" t="s">
        <v>444</v>
      </c>
      <c r="M18" s="46" t="s">
        <v>182</v>
      </c>
      <c r="N18" s="25">
        <v>43497</v>
      </c>
      <c r="O18" s="25">
        <v>43830</v>
      </c>
      <c r="P18" s="46" t="s">
        <v>446</v>
      </c>
      <c r="Q18" s="155" t="s">
        <v>6</v>
      </c>
      <c r="R18" s="138">
        <v>1</v>
      </c>
      <c r="S18" s="22">
        <v>0.4</v>
      </c>
      <c r="T18" s="9"/>
      <c r="U18" s="9"/>
      <c r="V18" s="9"/>
      <c r="W18" s="254"/>
      <c r="X18" s="9"/>
      <c r="Y18" s="9"/>
      <c r="Z18" s="9"/>
      <c r="AA18" s="9"/>
      <c r="AB18" s="9"/>
      <c r="AC18" s="9"/>
      <c r="AD18" s="9"/>
      <c r="AE18" s="9"/>
    </row>
    <row r="19" spans="1:31" s="10" customFormat="1" ht="102" customHeight="1" thickBot="1" x14ac:dyDescent="0.3">
      <c r="A19" s="157"/>
      <c r="B19" s="157"/>
      <c r="C19" s="157"/>
      <c r="D19" s="157"/>
      <c r="E19" s="157"/>
      <c r="F19" s="157"/>
      <c r="G19" s="157"/>
      <c r="H19" s="177"/>
      <c r="I19" s="178"/>
      <c r="J19" s="190"/>
      <c r="K19" s="165"/>
      <c r="L19" s="46" t="s">
        <v>445</v>
      </c>
      <c r="M19" s="46" t="s">
        <v>182</v>
      </c>
      <c r="N19" s="25">
        <v>43497</v>
      </c>
      <c r="O19" s="25">
        <v>43830</v>
      </c>
      <c r="P19" s="46" t="s">
        <v>447</v>
      </c>
      <c r="Q19" s="157"/>
      <c r="R19" s="140"/>
      <c r="S19" s="22">
        <v>0.6</v>
      </c>
      <c r="T19" s="9"/>
      <c r="U19" s="9"/>
      <c r="V19" s="9"/>
      <c r="W19" s="254"/>
      <c r="X19" s="9"/>
      <c r="Y19" s="9"/>
      <c r="Z19" s="9"/>
      <c r="AA19" s="9"/>
      <c r="AB19" s="9"/>
      <c r="AC19" s="9"/>
      <c r="AD19" s="9"/>
      <c r="AE19" s="9"/>
    </row>
    <row r="20" spans="1:31" s="10" customFormat="1" ht="53.25" customHeight="1" thickBot="1" x14ac:dyDescent="0.3">
      <c r="A20" s="134" t="s">
        <v>116</v>
      </c>
      <c r="B20" s="134" t="s">
        <v>129</v>
      </c>
      <c r="C20" s="155" t="s">
        <v>26</v>
      </c>
      <c r="D20" s="134" t="s">
        <v>28</v>
      </c>
      <c r="E20" s="155" t="s">
        <v>27</v>
      </c>
      <c r="F20" s="155" t="s">
        <v>29</v>
      </c>
      <c r="G20" s="134" t="s">
        <v>5</v>
      </c>
      <c r="H20" s="134" t="s">
        <v>30</v>
      </c>
      <c r="I20" s="134"/>
      <c r="J20" s="144">
        <v>25</v>
      </c>
      <c r="K20" s="169" t="s">
        <v>448</v>
      </c>
      <c r="L20" s="46" t="s">
        <v>450</v>
      </c>
      <c r="M20" s="46" t="s">
        <v>182</v>
      </c>
      <c r="N20" s="25">
        <v>43528</v>
      </c>
      <c r="O20" s="25">
        <v>43830</v>
      </c>
      <c r="P20" s="155" t="s">
        <v>463</v>
      </c>
      <c r="Q20" s="149">
        <v>728005000</v>
      </c>
      <c r="R20" s="138">
        <f>+S20+S21</f>
        <v>0.25</v>
      </c>
      <c r="S20" s="24">
        <v>0.125</v>
      </c>
      <c r="T20" s="9"/>
      <c r="U20" s="9"/>
      <c r="V20" s="9"/>
      <c r="W20" s="254"/>
      <c r="X20" s="9"/>
      <c r="Y20" s="9"/>
      <c r="Z20" s="9"/>
      <c r="AA20" s="9"/>
      <c r="AB20" s="9"/>
      <c r="AC20" s="9"/>
      <c r="AD20" s="9"/>
      <c r="AE20" s="9"/>
    </row>
    <row r="21" spans="1:31" s="10" customFormat="1" ht="69.75" customHeight="1" thickBot="1" x14ac:dyDescent="0.3">
      <c r="A21" s="134"/>
      <c r="B21" s="134"/>
      <c r="C21" s="156"/>
      <c r="D21" s="134"/>
      <c r="E21" s="156"/>
      <c r="F21" s="156"/>
      <c r="G21" s="134"/>
      <c r="H21" s="134"/>
      <c r="I21" s="134"/>
      <c r="J21" s="144"/>
      <c r="K21" s="169"/>
      <c r="L21" s="46" t="s">
        <v>451</v>
      </c>
      <c r="M21" s="46" t="s">
        <v>182</v>
      </c>
      <c r="N21" s="25">
        <v>43500</v>
      </c>
      <c r="O21" s="25">
        <v>43830</v>
      </c>
      <c r="P21" s="156"/>
      <c r="Q21" s="150"/>
      <c r="R21" s="140"/>
      <c r="S21" s="24">
        <v>0.125</v>
      </c>
      <c r="T21" s="9"/>
      <c r="U21" s="9"/>
      <c r="V21" s="9"/>
      <c r="W21" s="254"/>
      <c r="X21" s="9"/>
      <c r="Y21" s="9"/>
      <c r="Z21" s="9"/>
      <c r="AA21" s="9"/>
      <c r="AB21" s="9"/>
      <c r="AC21" s="9"/>
      <c r="AD21" s="9"/>
      <c r="AE21" s="9"/>
    </row>
    <row r="22" spans="1:31" s="10" customFormat="1" ht="54" customHeight="1" thickBot="1" x14ac:dyDescent="0.3">
      <c r="A22" s="134"/>
      <c r="B22" s="134"/>
      <c r="C22" s="156"/>
      <c r="D22" s="134"/>
      <c r="E22" s="156"/>
      <c r="F22" s="156"/>
      <c r="G22" s="134"/>
      <c r="H22" s="134"/>
      <c r="I22" s="134"/>
      <c r="J22" s="144"/>
      <c r="K22" s="169" t="s">
        <v>449</v>
      </c>
      <c r="L22" s="46" t="s">
        <v>452</v>
      </c>
      <c r="M22" s="46" t="s">
        <v>182</v>
      </c>
      <c r="N22" s="25">
        <v>43500</v>
      </c>
      <c r="O22" s="25">
        <v>43830</v>
      </c>
      <c r="P22" s="156"/>
      <c r="Q22" s="150"/>
      <c r="R22" s="138">
        <f>+S22+S23+S24</f>
        <v>0.24990000000000001</v>
      </c>
      <c r="S22" s="24">
        <v>8.3299999999999999E-2</v>
      </c>
      <c r="T22" s="9"/>
      <c r="U22" s="9"/>
      <c r="V22" s="9"/>
      <c r="W22" s="254"/>
      <c r="X22" s="9"/>
      <c r="Y22" s="9"/>
      <c r="Z22" s="9"/>
      <c r="AA22" s="9"/>
      <c r="AB22" s="9"/>
      <c r="AC22" s="9"/>
      <c r="AD22" s="9"/>
      <c r="AE22" s="9"/>
    </row>
    <row r="23" spans="1:31" s="10" customFormat="1" ht="54" customHeight="1" thickBot="1" x14ac:dyDescent="0.3">
      <c r="A23" s="134"/>
      <c r="B23" s="134"/>
      <c r="C23" s="156"/>
      <c r="D23" s="134"/>
      <c r="E23" s="156"/>
      <c r="F23" s="156"/>
      <c r="G23" s="134"/>
      <c r="H23" s="134"/>
      <c r="I23" s="134"/>
      <c r="J23" s="144"/>
      <c r="K23" s="169"/>
      <c r="L23" s="47" t="s">
        <v>453</v>
      </c>
      <c r="M23" s="46" t="s">
        <v>182</v>
      </c>
      <c r="N23" s="25">
        <v>43528</v>
      </c>
      <c r="O23" s="25">
        <v>43830</v>
      </c>
      <c r="P23" s="156"/>
      <c r="Q23" s="150"/>
      <c r="R23" s="139"/>
      <c r="S23" s="24">
        <v>8.3299999999999999E-2</v>
      </c>
      <c r="T23" s="9"/>
      <c r="U23" s="9"/>
      <c r="V23" s="9"/>
      <c r="W23" s="254"/>
      <c r="X23" s="9"/>
      <c r="Y23" s="9"/>
      <c r="Z23" s="9"/>
      <c r="AA23" s="9"/>
      <c r="AB23" s="9"/>
      <c r="AC23" s="9"/>
      <c r="AD23" s="9"/>
      <c r="AE23" s="9"/>
    </row>
    <row r="24" spans="1:31" s="10" customFormat="1" ht="54" customHeight="1" thickBot="1" x14ac:dyDescent="0.3">
      <c r="A24" s="134"/>
      <c r="B24" s="134"/>
      <c r="C24" s="156"/>
      <c r="D24" s="134"/>
      <c r="E24" s="156"/>
      <c r="F24" s="156"/>
      <c r="G24" s="134"/>
      <c r="H24" s="134"/>
      <c r="I24" s="134"/>
      <c r="J24" s="144"/>
      <c r="K24" s="169"/>
      <c r="L24" s="46" t="s">
        <v>454</v>
      </c>
      <c r="M24" s="46" t="s">
        <v>182</v>
      </c>
      <c r="N24" s="25">
        <v>43500</v>
      </c>
      <c r="O24" s="25">
        <v>43830</v>
      </c>
      <c r="P24" s="156"/>
      <c r="Q24" s="150"/>
      <c r="R24" s="140"/>
      <c r="S24" s="24">
        <v>8.3299999999999999E-2</v>
      </c>
      <c r="T24" s="9"/>
      <c r="U24" s="9"/>
      <c r="V24" s="9"/>
      <c r="W24" s="254"/>
      <c r="X24" s="9"/>
      <c r="Y24" s="9"/>
      <c r="Z24" s="9"/>
      <c r="AA24" s="9"/>
      <c r="AB24" s="9"/>
      <c r="AC24" s="9"/>
      <c r="AD24" s="9"/>
      <c r="AE24" s="9"/>
    </row>
    <row r="25" spans="1:31" s="10" customFormat="1" ht="64.5" customHeight="1" thickBot="1" x14ac:dyDescent="0.3">
      <c r="A25" s="134"/>
      <c r="B25" s="134"/>
      <c r="C25" s="156"/>
      <c r="D25" s="134"/>
      <c r="E25" s="156"/>
      <c r="F25" s="156"/>
      <c r="G25" s="134"/>
      <c r="H25" s="134"/>
      <c r="I25" s="134"/>
      <c r="J25" s="144"/>
      <c r="K25" s="169" t="s">
        <v>455</v>
      </c>
      <c r="L25" s="46" t="s">
        <v>456</v>
      </c>
      <c r="M25" s="46" t="s">
        <v>182</v>
      </c>
      <c r="N25" s="25">
        <v>43528</v>
      </c>
      <c r="O25" s="25">
        <v>43830</v>
      </c>
      <c r="P25" s="156"/>
      <c r="Q25" s="150"/>
      <c r="R25" s="138">
        <f>+S25+S26+S27</f>
        <v>0.24990000000000001</v>
      </c>
      <c r="S25" s="23">
        <v>8.3299999999999999E-2</v>
      </c>
      <c r="T25" s="9"/>
      <c r="U25" s="9"/>
      <c r="V25" s="9"/>
      <c r="W25" s="254"/>
      <c r="X25" s="9"/>
      <c r="Y25" s="9"/>
      <c r="Z25" s="9"/>
      <c r="AA25" s="9"/>
      <c r="AB25" s="9"/>
      <c r="AC25" s="9"/>
      <c r="AD25" s="9"/>
      <c r="AE25" s="9"/>
    </row>
    <row r="26" spans="1:31" s="10" customFormat="1" ht="64.5" customHeight="1" thickBot="1" x14ac:dyDescent="0.3">
      <c r="A26" s="134"/>
      <c r="B26" s="134"/>
      <c r="C26" s="156"/>
      <c r="D26" s="134"/>
      <c r="E26" s="156"/>
      <c r="F26" s="156"/>
      <c r="G26" s="134"/>
      <c r="H26" s="134"/>
      <c r="I26" s="134"/>
      <c r="J26" s="144"/>
      <c r="K26" s="169"/>
      <c r="L26" s="46" t="s">
        <v>457</v>
      </c>
      <c r="M26" s="46" t="s">
        <v>182</v>
      </c>
      <c r="N26" s="25">
        <v>43500</v>
      </c>
      <c r="O26" s="25">
        <v>43830</v>
      </c>
      <c r="P26" s="156"/>
      <c r="Q26" s="150"/>
      <c r="R26" s="139"/>
      <c r="S26" s="23">
        <v>8.3299999999999999E-2</v>
      </c>
      <c r="T26" s="9"/>
      <c r="U26" s="9"/>
      <c r="V26" s="9"/>
      <c r="W26" s="254"/>
      <c r="X26" s="9"/>
      <c r="Y26" s="9"/>
      <c r="Z26" s="9"/>
      <c r="AA26" s="9"/>
      <c r="AB26" s="9"/>
      <c r="AC26" s="9"/>
      <c r="AD26" s="9"/>
      <c r="AE26" s="9"/>
    </row>
    <row r="27" spans="1:31" s="10" customFormat="1" ht="48.75" customHeight="1" thickBot="1" x14ac:dyDescent="0.3">
      <c r="A27" s="134"/>
      <c r="B27" s="134"/>
      <c r="C27" s="156"/>
      <c r="D27" s="134"/>
      <c r="E27" s="156"/>
      <c r="F27" s="156"/>
      <c r="G27" s="134"/>
      <c r="H27" s="134"/>
      <c r="I27" s="134"/>
      <c r="J27" s="144"/>
      <c r="K27" s="169"/>
      <c r="L27" s="46" t="s">
        <v>458</v>
      </c>
      <c r="M27" s="46" t="s">
        <v>182</v>
      </c>
      <c r="N27" s="25">
        <v>43500</v>
      </c>
      <c r="O27" s="25">
        <v>43830</v>
      </c>
      <c r="P27" s="156"/>
      <c r="Q27" s="150"/>
      <c r="R27" s="140"/>
      <c r="S27" s="23">
        <v>8.3299999999999999E-2</v>
      </c>
      <c r="T27" s="9"/>
      <c r="U27" s="9"/>
      <c r="V27" s="9"/>
      <c r="W27" s="254"/>
      <c r="X27" s="9"/>
      <c r="Y27" s="9"/>
      <c r="Z27" s="9"/>
      <c r="AA27" s="9"/>
      <c r="AB27" s="9"/>
      <c r="AC27" s="9"/>
      <c r="AD27" s="9"/>
      <c r="AE27" s="9"/>
    </row>
    <row r="28" spans="1:31" s="10" customFormat="1" ht="70.5" customHeight="1" thickBot="1" x14ac:dyDescent="0.3">
      <c r="A28" s="134"/>
      <c r="B28" s="134"/>
      <c r="C28" s="156"/>
      <c r="D28" s="134"/>
      <c r="E28" s="156"/>
      <c r="F28" s="156"/>
      <c r="G28" s="134"/>
      <c r="H28" s="134"/>
      <c r="I28" s="134"/>
      <c r="J28" s="144"/>
      <c r="K28" s="163" t="s">
        <v>459</v>
      </c>
      <c r="L28" s="46" t="s">
        <v>460</v>
      </c>
      <c r="M28" s="46" t="s">
        <v>182</v>
      </c>
      <c r="N28" s="25">
        <v>43476</v>
      </c>
      <c r="O28" s="25">
        <v>43830</v>
      </c>
      <c r="P28" s="156"/>
      <c r="Q28" s="150"/>
      <c r="R28" s="138">
        <f>+S28+S29</f>
        <v>0.25</v>
      </c>
      <c r="S28" s="23">
        <v>0.125</v>
      </c>
      <c r="T28" s="9"/>
      <c r="U28" s="9"/>
      <c r="V28" s="9"/>
      <c r="W28" s="254"/>
      <c r="X28" s="9"/>
      <c r="Y28" s="9"/>
      <c r="Z28" s="9"/>
      <c r="AA28" s="9"/>
      <c r="AB28" s="9"/>
      <c r="AC28" s="9"/>
      <c r="AD28" s="9"/>
      <c r="AE28" s="9"/>
    </row>
    <row r="29" spans="1:31" s="10" customFormat="1" ht="48.75" customHeight="1" thickBot="1" x14ac:dyDescent="0.3">
      <c r="A29" s="134"/>
      <c r="B29" s="134"/>
      <c r="C29" s="157"/>
      <c r="D29" s="134"/>
      <c r="E29" s="157"/>
      <c r="F29" s="157"/>
      <c r="G29" s="134"/>
      <c r="H29" s="134"/>
      <c r="I29" s="134"/>
      <c r="J29" s="144"/>
      <c r="K29" s="165"/>
      <c r="L29" s="46" t="s">
        <v>461</v>
      </c>
      <c r="M29" s="46" t="s">
        <v>182</v>
      </c>
      <c r="N29" s="25">
        <v>43528</v>
      </c>
      <c r="O29" s="25">
        <v>43830</v>
      </c>
      <c r="P29" s="157"/>
      <c r="Q29" s="151"/>
      <c r="R29" s="140"/>
      <c r="S29" s="23">
        <v>0.125</v>
      </c>
      <c r="T29" s="9"/>
      <c r="U29" s="9"/>
      <c r="V29" s="9"/>
      <c r="W29" s="254"/>
      <c r="X29" s="9"/>
      <c r="Y29" s="9"/>
      <c r="Z29" s="9"/>
      <c r="AA29" s="9"/>
      <c r="AB29" s="9"/>
      <c r="AC29" s="9"/>
      <c r="AD29" s="9"/>
      <c r="AE29" s="9"/>
    </row>
    <row r="30" spans="1:31" s="10" customFormat="1" ht="66.75" thickBot="1" x14ac:dyDescent="0.3">
      <c r="A30" s="134"/>
      <c r="B30" s="134" t="s">
        <v>130</v>
      </c>
      <c r="C30" s="155" t="s">
        <v>26</v>
      </c>
      <c r="D30" s="134"/>
      <c r="E30" s="155" t="s">
        <v>27</v>
      </c>
      <c r="F30" s="155" t="s">
        <v>29</v>
      </c>
      <c r="G30" s="134" t="s">
        <v>7</v>
      </c>
      <c r="H30" s="134" t="s">
        <v>31</v>
      </c>
      <c r="I30" s="134"/>
      <c r="J30" s="144">
        <v>50</v>
      </c>
      <c r="K30" s="169" t="s">
        <v>464</v>
      </c>
      <c r="L30" s="57" t="s">
        <v>468</v>
      </c>
      <c r="M30" s="46" t="s">
        <v>182</v>
      </c>
      <c r="N30" s="58">
        <v>43497</v>
      </c>
      <c r="O30" s="58">
        <v>43830</v>
      </c>
      <c r="P30" s="184" t="s">
        <v>571</v>
      </c>
      <c r="Q30" s="149">
        <v>544194000</v>
      </c>
      <c r="R30" s="138">
        <v>0.25</v>
      </c>
      <c r="S30" s="59">
        <v>0.05</v>
      </c>
      <c r="T30" s="9"/>
      <c r="U30" s="9"/>
      <c r="V30" s="9"/>
      <c r="W30" s="254"/>
      <c r="X30" s="9"/>
      <c r="Y30" s="9"/>
      <c r="Z30" s="9"/>
      <c r="AA30" s="9"/>
      <c r="AB30" s="9"/>
      <c r="AC30" s="9"/>
      <c r="AD30" s="9"/>
      <c r="AE30" s="9"/>
    </row>
    <row r="31" spans="1:31" s="10" customFormat="1" ht="66.75" thickBot="1" x14ac:dyDescent="0.3">
      <c r="A31" s="134"/>
      <c r="B31" s="134"/>
      <c r="C31" s="156"/>
      <c r="D31" s="134"/>
      <c r="E31" s="156"/>
      <c r="F31" s="156"/>
      <c r="G31" s="134"/>
      <c r="H31" s="134"/>
      <c r="I31" s="134"/>
      <c r="J31" s="144"/>
      <c r="K31" s="169"/>
      <c r="L31" s="60" t="s">
        <v>469</v>
      </c>
      <c r="M31" s="46" t="s">
        <v>182</v>
      </c>
      <c r="N31" s="58">
        <v>43497</v>
      </c>
      <c r="O31" s="58">
        <v>43830</v>
      </c>
      <c r="P31" s="185"/>
      <c r="Q31" s="150"/>
      <c r="R31" s="139"/>
      <c r="S31" s="61">
        <v>0.05</v>
      </c>
      <c r="T31" s="9"/>
      <c r="U31" s="9"/>
      <c r="V31" s="9"/>
      <c r="W31" s="254"/>
      <c r="X31" s="9"/>
      <c r="Y31" s="9"/>
      <c r="Z31" s="9"/>
      <c r="AA31" s="9"/>
      <c r="AB31" s="9"/>
      <c r="AC31" s="9"/>
      <c r="AD31" s="9"/>
      <c r="AE31" s="9"/>
    </row>
    <row r="32" spans="1:31" s="10" customFormat="1" ht="116.25" thickBot="1" x14ac:dyDescent="0.3">
      <c r="A32" s="134"/>
      <c r="B32" s="134"/>
      <c r="C32" s="156"/>
      <c r="D32" s="134"/>
      <c r="E32" s="156"/>
      <c r="F32" s="156"/>
      <c r="G32" s="134"/>
      <c r="H32" s="134"/>
      <c r="I32" s="134"/>
      <c r="J32" s="144"/>
      <c r="K32" s="169"/>
      <c r="L32" s="62" t="s">
        <v>470</v>
      </c>
      <c r="M32" s="46" t="s">
        <v>182</v>
      </c>
      <c r="N32" s="58">
        <v>43497</v>
      </c>
      <c r="O32" s="58">
        <v>43830</v>
      </c>
      <c r="P32" s="185"/>
      <c r="Q32" s="150"/>
      <c r="R32" s="139"/>
      <c r="S32" s="61">
        <v>0.05</v>
      </c>
      <c r="T32" s="9"/>
      <c r="U32" s="9"/>
      <c r="V32" s="9"/>
      <c r="W32" s="254"/>
      <c r="X32" s="9"/>
      <c r="Y32" s="9"/>
      <c r="Z32" s="9"/>
      <c r="AA32" s="9"/>
      <c r="AB32" s="9"/>
      <c r="AC32" s="9"/>
      <c r="AD32" s="9"/>
      <c r="AE32" s="9"/>
    </row>
    <row r="33" spans="1:31" s="10" customFormat="1" ht="50.25" thickBot="1" x14ac:dyDescent="0.3">
      <c r="A33" s="134"/>
      <c r="B33" s="134"/>
      <c r="C33" s="156"/>
      <c r="D33" s="134"/>
      <c r="E33" s="156"/>
      <c r="F33" s="156"/>
      <c r="G33" s="134"/>
      <c r="H33" s="134"/>
      <c r="I33" s="134"/>
      <c r="J33" s="144"/>
      <c r="K33" s="169"/>
      <c r="L33" s="60" t="s">
        <v>471</v>
      </c>
      <c r="M33" s="46" t="s">
        <v>182</v>
      </c>
      <c r="N33" s="58">
        <v>43497</v>
      </c>
      <c r="O33" s="58">
        <v>43830</v>
      </c>
      <c r="P33" s="185"/>
      <c r="Q33" s="150"/>
      <c r="R33" s="139"/>
      <c r="S33" s="61">
        <v>0.05</v>
      </c>
      <c r="T33" s="9"/>
      <c r="U33" s="9"/>
      <c r="V33" s="9"/>
      <c r="W33" s="254"/>
      <c r="X33" s="9"/>
      <c r="Y33" s="9"/>
      <c r="Z33" s="9"/>
      <c r="AA33" s="9"/>
      <c r="AB33" s="9"/>
      <c r="AC33" s="9"/>
      <c r="AD33" s="9"/>
      <c r="AE33" s="9"/>
    </row>
    <row r="34" spans="1:31" s="10" customFormat="1" ht="66.75" thickBot="1" x14ac:dyDescent="0.3">
      <c r="A34" s="134"/>
      <c r="B34" s="134"/>
      <c r="C34" s="156"/>
      <c r="D34" s="134"/>
      <c r="E34" s="156"/>
      <c r="F34" s="156"/>
      <c r="G34" s="134"/>
      <c r="H34" s="134"/>
      <c r="I34" s="134"/>
      <c r="J34" s="144"/>
      <c r="K34" s="169"/>
      <c r="L34" s="60" t="s">
        <v>472</v>
      </c>
      <c r="M34" s="46" t="s">
        <v>182</v>
      </c>
      <c r="N34" s="58">
        <v>43497</v>
      </c>
      <c r="O34" s="58">
        <v>43830</v>
      </c>
      <c r="P34" s="185"/>
      <c r="Q34" s="150"/>
      <c r="R34" s="140"/>
      <c r="S34" s="61">
        <v>0.05</v>
      </c>
      <c r="T34" s="9"/>
      <c r="U34" s="9"/>
      <c r="V34" s="9"/>
      <c r="W34" s="254"/>
      <c r="X34" s="9"/>
      <c r="Y34" s="9"/>
      <c r="Z34" s="9"/>
      <c r="AA34" s="9"/>
      <c r="AB34" s="9"/>
      <c r="AC34" s="9"/>
      <c r="AD34" s="9"/>
      <c r="AE34" s="9"/>
    </row>
    <row r="35" spans="1:31" s="10" customFormat="1" ht="66.75" thickBot="1" x14ac:dyDescent="0.3">
      <c r="A35" s="134"/>
      <c r="B35" s="134"/>
      <c r="C35" s="156"/>
      <c r="D35" s="134"/>
      <c r="E35" s="156"/>
      <c r="F35" s="156"/>
      <c r="G35" s="134"/>
      <c r="H35" s="134"/>
      <c r="I35" s="134"/>
      <c r="J35" s="144"/>
      <c r="K35" s="169" t="s">
        <v>465</v>
      </c>
      <c r="L35" s="57" t="s">
        <v>473</v>
      </c>
      <c r="M35" s="46" t="s">
        <v>182</v>
      </c>
      <c r="N35" s="58">
        <v>43497</v>
      </c>
      <c r="O35" s="58">
        <v>43830</v>
      </c>
      <c r="P35" s="46" t="s">
        <v>571</v>
      </c>
      <c r="Q35" s="150"/>
      <c r="R35" s="138">
        <v>0.25</v>
      </c>
      <c r="S35" s="63">
        <v>3.1199999999999999E-2</v>
      </c>
      <c r="T35" s="9"/>
      <c r="U35" s="9"/>
      <c r="V35" s="9"/>
      <c r="W35" s="254"/>
      <c r="X35" s="9"/>
      <c r="Y35" s="9"/>
      <c r="Z35" s="9"/>
      <c r="AA35" s="9"/>
      <c r="AB35" s="9"/>
      <c r="AC35" s="9"/>
      <c r="AD35" s="9"/>
      <c r="AE35" s="9"/>
    </row>
    <row r="36" spans="1:31" s="10" customFormat="1" ht="66.75" thickBot="1" x14ac:dyDescent="0.3">
      <c r="A36" s="134"/>
      <c r="B36" s="134"/>
      <c r="C36" s="156"/>
      <c r="D36" s="134"/>
      <c r="E36" s="156"/>
      <c r="F36" s="156"/>
      <c r="G36" s="134"/>
      <c r="H36" s="134"/>
      <c r="I36" s="134"/>
      <c r="J36" s="144"/>
      <c r="K36" s="169"/>
      <c r="L36" s="60" t="s">
        <v>474</v>
      </c>
      <c r="M36" s="46" t="s">
        <v>182</v>
      </c>
      <c r="N36" s="58">
        <v>43497</v>
      </c>
      <c r="O36" s="58">
        <v>43830</v>
      </c>
      <c r="P36" s="46" t="s">
        <v>486</v>
      </c>
      <c r="Q36" s="150"/>
      <c r="R36" s="139"/>
      <c r="S36" s="63">
        <v>3.1199999999999999E-2</v>
      </c>
      <c r="T36" s="9"/>
      <c r="U36" s="9"/>
      <c r="V36" s="9"/>
      <c r="W36" s="254"/>
      <c r="X36" s="9"/>
      <c r="Y36" s="9"/>
      <c r="Z36" s="9"/>
      <c r="AA36" s="9"/>
      <c r="AB36" s="9"/>
      <c r="AC36" s="9"/>
      <c r="AD36" s="9"/>
      <c r="AE36" s="9"/>
    </row>
    <row r="37" spans="1:31" s="10" customFormat="1" ht="50.25" thickBot="1" x14ac:dyDescent="0.3">
      <c r="A37" s="134"/>
      <c r="B37" s="134"/>
      <c r="C37" s="156"/>
      <c r="D37" s="134"/>
      <c r="E37" s="156"/>
      <c r="F37" s="156"/>
      <c r="G37" s="134"/>
      <c r="H37" s="134"/>
      <c r="I37" s="134"/>
      <c r="J37" s="144"/>
      <c r="K37" s="169"/>
      <c r="L37" s="60" t="s">
        <v>475</v>
      </c>
      <c r="M37" s="46" t="s">
        <v>182</v>
      </c>
      <c r="N37" s="58">
        <v>43497</v>
      </c>
      <c r="O37" s="58">
        <v>43830</v>
      </c>
      <c r="P37" s="46" t="s">
        <v>571</v>
      </c>
      <c r="Q37" s="150"/>
      <c r="R37" s="139"/>
      <c r="S37" s="63">
        <v>3.1199999999999999E-2</v>
      </c>
      <c r="T37" s="9"/>
      <c r="U37" s="9"/>
      <c r="V37" s="9"/>
      <c r="W37" s="254"/>
      <c r="X37" s="9"/>
      <c r="Y37" s="9"/>
      <c r="Z37" s="9"/>
      <c r="AA37" s="9"/>
      <c r="AB37" s="9"/>
      <c r="AC37" s="9"/>
      <c r="AD37" s="9"/>
      <c r="AE37" s="9"/>
    </row>
    <row r="38" spans="1:31" s="10" customFormat="1" ht="66.75" thickBot="1" x14ac:dyDescent="0.3">
      <c r="A38" s="134"/>
      <c r="B38" s="134"/>
      <c r="C38" s="156"/>
      <c r="D38" s="134"/>
      <c r="E38" s="156"/>
      <c r="F38" s="156"/>
      <c r="G38" s="134"/>
      <c r="H38" s="134"/>
      <c r="I38" s="134"/>
      <c r="J38" s="144"/>
      <c r="K38" s="169"/>
      <c r="L38" s="60" t="s">
        <v>476</v>
      </c>
      <c r="M38" s="46" t="s">
        <v>182</v>
      </c>
      <c r="N38" s="58">
        <v>43497</v>
      </c>
      <c r="O38" s="58">
        <v>43830</v>
      </c>
      <c r="P38" s="46" t="s">
        <v>571</v>
      </c>
      <c r="Q38" s="150"/>
      <c r="R38" s="139"/>
      <c r="S38" s="63">
        <v>3.1199999999999999E-2</v>
      </c>
      <c r="T38" s="9"/>
      <c r="U38" s="9"/>
      <c r="V38" s="9"/>
      <c r="W38" s="254"/>
      <c r="X38" s="9"/>
      <c r="Y38" s="9"/>
      <c r="Z38" s="9"/>
      <c r="AA38" s="9"/>
      <c r="AB38" s="9"/>
      <c r="AC38" s="9"/>
      <c r="AD38" s="9"/>
      <c r="AE38" s="9"/>
    </row>
    <row r="39" spans="1:31" s="10" customFormat="1" ht="66.75" thickBot="1" x14ac:dyDescent="0.3">
      <c r="A39" s="134"/>
      <c r="B39" s="134"/>
      <c r="C39" s="156"/>
      <c r="D39" s="134"/>
      <c r="E39" s="156"/>
      <c r="F39" s="156"/>
      <c r="G39" s="134"/>
      <c r="H39" s="134"/>
      <c r="I39" s="134"/>
      <c r="J39" s="144"/>
      <c r="K39" s="169"/>
      <c r="L39" s="60" t="s">
        <v>477</v>
      </c>
      <c r="M39" s="46" t="s">
        <v>182</v>
      </c>
      <c r="N39" s="58">
        <v>43497</v>
      </c>
      <c r="O39" s="58">
        <v>43830</v>
      </c>
      <c r="P39" s="46" t="s">
        <v>485</v>
      </c>
      <c r="Q39" s="150"/>
      <c r="R39" s="139"/>
      <c r="S39" s="63">
        <v>3.1199999999999999E-2</v>
      </c>
      <c r="T39" s="9"/>
      <c r="U39" s="9"/>
      <c r="V39" s="9"/>
      <c r="W39" s="254"/>
      <c r="X39" s="9"/>
      <c r="Y39" s="9"/>
      <c r="Z39" s="9"/>
      <c r="AA39" s="9"/>
      <c r="AB39" s="9"/>
      <c r="AC39" s="9"/>
      <c r="AD39" s="9"/>
      <c r="AE39" s="9"/>
    </row>
    <row r="40" spans="1:31" s="10" customFormat="1" ht="66.75" thickBot="1" x14ac:dyDescent="0.3">
      <c r="A40" s="134"/>
      <c r="B40" s="134"/>
      <c r="C40" s="156"/>
      <c r="D40" s="134"/>
      <c r="E40" s="156"/>
      <c r="F40" s="156"/>
      <c r="G40" s="134"/>
      <c r="H40" s="134"/>
      <c r="I40" s="134"/>
      <c r="J40" s="144"/>
      <c r="K40" s="169"/>
      <c r="L40" s="60" t="s">
        <v>478</v>
      </c>
      <c r="M40" s="46" t="s">
        <v>182</v>
      </c>
      <c r="N40" s="58">
        <v>43497</v>
      </c>
      <c r="O40" s="58">
        <v>43830</v>
      </c>
      <c r="P40" s="46" t="s">
        <v>571</v>
      </c>
      <c r="Q40" s="150"/>
      <c r="R40" s="139"/>
      <c r="S40" s="64">
        <v>3.1199999999999999E-2</v>
      </c>
      <c r="T40" s="9"/>
      <c r="U40" s="9"/>
      <c r="V40" s="9"/>
      <c r="W40" s="254"/>
      <c r="X40" s="9"/>
      <c r="Y40" s="9"/>
      <c r="Z40" s="9"/>
      <c r="AA40" s="9"/>
      <c r="AB40" s="9"/>
      <c r="AC40" s="9"/>
      <c r="AD40" s="9"/>
      <c r="AE40" s="9"/>
    </row>
    <row r="41" spans="1:31" s="10" customFormat="1" ht="66.75" thickBot="1" x14ac:dyDescent="0.3">
      <c r="A41" s="134"/>
      <c r="B41" s="134"/>
      <c r="C41" s="156"/>
      <c r="D41" s="134"/>
      <c r="E41" s="156"/>
      <c r="F41" s="156"/>
      <c r="G41" s="134"/>
      <c r="H41" s="134"/>
      <c r="I41" s="134"/>
      <c r="J41" s="144"/>
      <c r="K41" s="169"/>
      <c r="L41" s="60" t="s">
        <v>479</v>
      </c>
      <c r="M41" s="46" t="s">
        <v>182</v>
      </c>
      <c r="N41" s="58">
        <v>43497</v>
      </c>
      <c r="O41" s="58">
        <v>43830</v>
      </c>
      <c r="P41" s="46" t="s">
        <v>571</v>
      </c>
      <c r="Q41" s="150"/>
      <c r="R41" s="139"/>
      <c r="S41" s="64">
        <v>3.1199999999999999E-2</v>
      </c>
      <c r="T41" s="9"/>
      <c r="U41" s="9"/>
      <c r="V41" s="9"/>
      <c r="W41" s="254"/>
      <c r="X41" s="9"/>
      <c r="Y41" s="9"/>
      <c r="Z41" s="9"/>
      <c r="AA41" s="9"/>
      <c r="AB41" s="9"/>
      <c r="AC41" s="9"/>
      <c r="AD41" s="9"/>
      <c r="AE41" s="9"/>
    </row>
    <row r="42" spans="1:31" s="10" customFormat="1" ht="37.5" customHeight="1" thickBot="1" x14ac:dyDescent="0.3">
      <c r="A42" s="134"/>
      <c r="B42" s="134"/>
      <c r="C42" s="156"/>
      <c r="D42" s="134"/>
      <c r="E42" s="156"/>
      <c r="F42" s="156"/>
      <c r="G42" s="134"/>
      <c r="H42" s="134"/>
      <c r="I42" s="134"/>
      <c r="J42" s="144"/>
      <c r="K42" s="169"/>
      <c r="L42" s="60" t="s">
        <v>480</v>
      </c>
      <c r="M42" s="46" t="s">
        <v>182</v>
      </c>
      <c r="N42" s="58">
        <v>43497</v>
      </c>
      <c r="O42" s="58">
        <v>43830</v>
      </c>
      <c r="P42" s="46" t="s">
        <v>487</v>
      </c>
      <c r="Q42" s="150"/>
      <c r="R42" s="140"/>
      <c r="S42" s="64">
        <v>3.1199999999999999E-2</v>
      </c>
      <c r="T42" s="9"/>
      <c r="U42" s="9"/>
      <c r="V42" s="9"/>
      <c r="W42" s="254"/>
      <c r="X42" s="9"/>
      <c r="Y42" s="9"/>
      <c r="Z42" s="9"/>
      <c r="AA42" s="9"/>
      <c r="AB42" s="9"/>
      <c r="AC42" s="9"/>
      <c r="AD42" s="9"/>
      <c r="AE42" s="9"/>
    </row>
    <row r="43" spans="1:31" s="10" customFormat="1" ht="83.25" thickBot="1" x14ac:dyDescent="0.3">
      <c r="A43" s="134"/>
      <c r="B43" s="134"/>
      <c r="C43" s="156"/>
      <c r="D43" s="134"/>
      <c r="E43" s="156"/>
      <c r="F43" s="156"/>
      <c r="G43" s="134"/>
      <c r="H43" s="134"/>
      <c r="I43" s="134"/>
      <c r="J43" s="144"/>
      <c r="K43" s="169" t="s">
        <v>466</v>
      </c>
      <c r="L43" s="57" t="s">
        <v>481</v>
      </c>
      <c r="M43" s="46" t="s">
        <v>182</v>
      </c>
      <c r="N43" s="58">
        <v>43497</v>
      </c>
      <c r="O43" s="58">
        <v>43830</v>
      </c>
      <c r="P43" s="46" t="s">
        <v>491</v>
      </c>
      <c r="Q43" s="150"/>
      <c r="R43" s="138">
        <v>0.25</v>
      </c>
      <c r="S43" s="24">
        <v>0.125</v>
      </c>
      <c r="T43" s="9"/>
      <c r="U43" s="9"/>
      <c r="V43" s="9"/>
      <c r="W43" s="254"/>
      <c r="X43" s="9"/>
      <c r="Y43" s="9"/>
      <c r="Z43" s="9"/>
      <c r="AA43" s="9"/>
      <c r="AB43" s="9"/>
      <c r="AC43" s="9"/>
      <c r="AD43" s="9"/>
      <c r="AE43" s="9"/>
    </row>
    <row r="44" spans="1:31" s="10" customFormat="1" ht="50.25" thickBot="1" x14ac:dyDescent="0.3">
      <c r="A44" s="134"/>
      <c r="B44" s="134"/>
      <c r="C44" s="156"/>
      <c r="D44" s="134"/>
      <c r="E44" s="156"/>
      <c r="F44" s="156"/>
      <c r="G44" s="134"/>
      <c r="H44" s="134"/>
      <c r="I44" s="134"/>
      <c r="J44" s="144"/>
      <c r="K44" s="169"/>
      <c r="L44" s="60" t="s">
        <v>482</v>
      </c>
      <c r="M44" s="46" t="s">
        <v>182</v>
      </c>
      <c r="N44" s="65">
        <v>43497</v>
      </c>
      <c r="O44" s="65">
        <v>43554</v>
      </c>
      <c r="P44" s="46" t="s">
        <v>491</v>
      </c>
      <c r="Q44" s="150"/>
      <c r="R44" s="140"/>
      <c r="S44" s="24">
        <v>0.125</v>
      </c>
      <c r="T44" s="9"/>
      <c r="U44" s="9"/>
      <c r="V44" s="9"/>
      <c r="W44" s="254"/>
      <c r="X44" s="9"/>
      <c r="Y44" s="9"/>
      <c r="Z44" s="9"/>
      <c r="AA44" s="9"/>
      <c r="AB44" s="9"/>
      <c r="AC44" s="9"/>
      <c r="AD44" s="9"/>
      <c r="AE44" s="9"/>
    </row>
    <row r="45" spans="1:31" s="10" customFormat="1" ht="116.25" thickBot="1" x14ac:dyDescent="0.3">
      <c r="A45" s="134"/>
      <c r="B45" s="134"/>
      <c r="C45" s="156"/>
      <c r="D45" s="134"/>
      <c r="E45" s="156"/>
      <c r="F45" s="156"/>
      <c r="G45" s="134"/>
      <c r="H45" s="134"/>
      <c r="I45" s="134"/>
      <c r="J45" s="144"/>
      <c r="K45" s="169" t="s">
        <v>467</v>
      </c>
      <c r="L45" s="66" t="s">
        <v>837</v>
      </c>
      <c r="M45" s="46" t="s">
        <v>182</v>
      </c>
      <c r="N45" s="58">
        <v>43497</v>
      </c>
      <c r="O45" s="58">
        <v>43830</v>
      </c>
      <c r="P45" s="46" t="s">
        <v>488</v>
      </c>
      <c r="Q45" s="150"/>
      <c r="R45" s="138">
        <v>0.25</v>
      </c>
      <c r="S45" s="24">
        <v>8.3299999999999999E-2</v>
      </c>
      <c r="T45" s="9"/>
      <c r="U45" s="9"/>
      <c r="V45" s="9"/>
      <c r="W45" s="254"/>
      <c r="X45" s="9"/>
      <c r="Y45" s="9"/>
      <c r="Z45" s="9"/>
      <c r="AA45" s="9"/>
      <c r="AB45" s="9"/>
      <c r="AC45" s="9"/>
      <c r="AD45" s="9"/>
      <c r="AE45" s="9"/>
    </row>
    <row r="46" spans="1:31" s="10" customFormat="1" ht="50.25" thickBot="1" x14ac:dyDescent="0.3">
      <c r="A46" s="134"/>
      <c r="B46" s="134"/>
      <c r="C46" s="156"/>
      <c r="D46" s="134"/>
      <c r="E46" s="156"/>
      <c r="F46" s="156"/>
      <c r="G46" s="134"/>
      <c r="H46" s="134"/>
      <c r="I46" s="134"/>
      <c r="J46" s="144"/>
      <c r="K46" s="169"/>
      <c r="L46" s="60" t="s">
        <v>483</v>
      </c>
      <c r="M46" s="46" t="s">
        <v>182</v>
      </c>
      <c r="N46" s="58">
        <v>43497</v>
      </c>
      <c r="O46" s="58">
        <v>43830</v>
      </c>
      <c r="P46" s="46" t="s">
        <v>489</v>
      </c>
      <c r="Q46" s="150"/>
      <c r="R46" s="139"/>
      <c r="S46" s="24">
        <v>8.3299999999999999E-2</v>
      </c>
      <c r="T46" s="9"/>
      <c r="U46" s="9"/>
      <c r="V46" s="9"/>
      <c r="W46" s="254"/>
      <c r="X46" s="9"/>
      <c r="Y46" s="9"/>
      <c r="Z46" s="9"/>
      <c r="AA46" s="9"/>
      <c r="AB46" s="9"/>
      <c r="AC46" s="9"/>
      <c r="AD46" s="9"/>
      <c r="AE46" s="9"/>
    </row>
    <row r="47" spans="1:31" s="10" customFormat="1" ht="66.75" thickBot="1" x14ac:dyDescent="0.3">
      <c r="A47" s="134"/>
      <c r="B47" s="134"/>
      <c r="C47" s="157"/>
      <c r="D47" s="134"/>
      <c r="E47" s="157"/>
      <c r="F47" s="157"/>
      <c r="G47" s="134"/>
      <c r="H47" s="134"/>
      <c r="I47" s="134"/>
      <c r="J47" s="144"/>
      <c r="K47" s="169"/>
      <c r="L47" s="60" t="s">
        <v>484</v>
      </c>
      <c r="M47" s="46" t="s">
        <v>182</v>
      </c>
      <c r="N47" s="58">
        <v>43497</v>
      </c>
      <c r="O47" s="58">
        <v>43830</v>
      </c>
      <c r="P47" s="46" t="s">
        <v>490</v>
      </c>
      <c r="Q47" s="151"/>
      <c r="R47" s="140"/>
      <c r="S47" s="24">
        <v>8.3299999999999999E-2</v>
      </c>
      <c r="T47" s="9"/>
      <c r="U47" s="9"/>
      <c r="V47" s="9"/>
      <c r="W47" s="254"/>
      <c r="X47" s="9"/>
      <c r="Y47" s="9"/>
      <c r="Z47" s="9"/>
      <c r="AA47" s="9"/>
      <c r="AB47" s="9"/>
      <c r="AC47" s="9"/>
      <c r="AD47" s="9"/>
      <c r="AE47" s="9"/>
    </row>
    <row r="48" spans="1:31" s="10" customFormat="1" ht="116.25" thickBot="1" x14ac:dyDescent="0.3">
      <c r="A48" s="134"/>
      <c r="B48" s="134" t="s">
        <v>131</v>
      </c>
      <c r="C48" s="155" t="s">
        <v>26</v>
      </c>
      <c r="D48" s="134"/>
      <c r="E48" s="155" t="s">
        <v>27</v>
      </c>
      <c r="F48" s="155" t="s">
        <v>29</v>
      </c>
      <c r="G48" s="134" t="s">
        <v>8</v>
      </c>
      <c r="H48" s="134" t="s">
        <v>32</v>
      </c>
      <c r="I48" s="134"/>
      <c r="J48" s="144">
        <v>25</v>
      </c>
      <c r="K48" s="169" t="s">
        <v>492</v>
      </c>
      <c r="L48" s="67" t="s">
        <v>496</v>
      </c>
      <c r="M48" s="46" t="s">
        <v>182</v>
      </c>
      <c r="N48" s="68">
        <v>43497</v>
      </c>
      <c r="O48" s="68">
        <v>43799</v>
      </c>
      <c r="P48" s="46" t="s">
        <v>572</v>
      </c>
      <c r="Q48" s="149">
        <v>598401000</v>
      </c>
      <c r="R48" s="138">
        <v>0.25</v>
      </c>
      <c r="S48" s="24">
        <v>0.125</v>
      </c>
      <c r="T48" s="9"/>
      <c r="U48" s="9"/>
      <c r="V48" s="9"/>
      <c r="W48" s="254"/>
      <c r="X48" s="9"/>
      <c r="Y48" s="9"/>
      <c r="Z48" s="9"/>
      <c r="AA48" s="9"/>
      <c r="AB48" s="9"/>
      <c r="AC48" s="9"/>
      <c r="AD48" s="9"/>
      <c r="AE48" s="9"/>
    </row>
    <row r="49" spans="1:31" s="10" customFormat="1" ht="83.25" thickBot="1" x14ac:dyDescent="0.3">
      <c r="A49" s="134"/>
      <c r="B49" s="134"/>
      <c r="C49" s="156"/>
      <c r="D49" s="134"/>
      <c r="E49" s="156"/>
      <c r="F49" s="156"/>
      <c r="G49" s="134"/>
      <c r="H49" s="134"/>
      <c r="I49" s="134"/>
      <c r="J49" s="144"/>
      <c r="K49" s="169"/>
      <c r="L49" s="69" t="s">
        <v>497</v>
      </c>
      <c r="M49" s="46" t="s">
        <v>182</v>
      </c>
      <c r="N49" s="65">
        <v>43557</v>
      </c>
      <c r="O49" s="65">
        <v>43799</v>
      </c>
      <c r="P49" s="46" t="s">
        <v>572</v>
      </c>
      <c r="Q49" s="150"/>
      <c r="R49" s="140"/>
      <c r="S49" s="24">
        <v>0.125</v>
      </c>
      <c r="T49" s="9"/>
      <c r="U49" s="9"/>
      <c r="V49" s="9"/>
      <c r="W49" s="254"/>
      <c r="X49" s="9"/>
      <c r="Y49" s="9"/>
      <c r="Z49" s="9"/>
      <c r="AA49" s="9"/>
      <c r="AB49" s="9"/>
      <c r="AC49" s="9"/>
      <c r="AD49" s="9"/>
      <c r="AE49" s="9"/>
    </row>
    <row r="50" spans="1:31" s="10" customFormat="1" ht="66.75" thickBot="1" x14ac:dyDescent="0.3">
      <c r="A50" s="134"/>
      <c r="B50" s="134"/>
      <c r="C50" s="156"/>
      <c r="D50" s="134"/>
      <c r="E50" s="156"/>
      <c r="F50" s="156"/>
      <c r="G50" s="134"/>
      <c r="H50" s="134"/>
      <c r="I50" s="134"/>
      <c r="J50" s="144"/>
      <c r="K50" s="169" t="s">
        <v>493</v>
      </c>
      <c r="L50" s="57" t="s">
        <v>498</v>
      </c>
      <c r="M50" s="46" t="s">
        <v>182</v>
      </c>
      <c r="N50" s="58">
        <v>43497</v>
      </c>
      <c r="O50" s="58">
        <v>43830</v>
      </c>
      <c r="P50" s="46" t="s">
        <v>572</v>
      </c>
      <c r="Q50" s="150"/>
      <c r="R50" s="138">
        <v>0.25</v>
      </c>
      <c r="S50" s="23">
        <v>8.3299999999999999E-2</v>
      </c>
      <c r="T50" s="9"/>
      <c r="U50" s="9"/>
      <c r="V50" s="9"/>
      <c r="W50" s="254"/>
      <c r="X50" s="9"/>
      <c r="Y50" s="9"/>
      <c r="Z50" s="9"/>
      <c r="AA50" s="9"/>
      <c r="AB50" s="9"/>
      <c r="AC50" s="9"/>
      <c r="AD50" s="9"/>
      <c r="AE50" s="9"/>
    </row>
    <row r="51" spans="1:31" s="10" customFormat="1" ht="83.25" thickBot="1" x14ac:dyDescent="0.3">
      <c r="A51" s="134"/>
      <c r="B51" s="134"/>
      <c r="C51" s="156"/>
      <c r="D51" s="134"/>
      <c r="E51" s="156"/>
      <c r="F51" s="156"/>
      <c r="G51" s="134"/>
      <c r="H51" s="134"/>
      <c r="I51" s="134"/>
      <c r="J51" s="144"/>
      <c r="K51" s="169"/>
      <c r="L51" s="70" t="s">
        <v>499</v>
      </c>
      <c r="M51" s="46" t="s">
        <v>182</v>
      </c>
      <c r="N51" s="65">
        <v>43556</v>
      </c>
      <c r="O51" s="65">
        <v>43830</v>
      </c>
      <c r="P51" s="46" t="s">
        <v>572</v>
      </c>
      <c r="Q51" s="150"/>
      <c r="R51" s="139"/>
      <c r="S51" s="23">
        <v>8.3299999999999999E-2</v>
      </c>
      <c r="T51" s="9"/>
      <c r="U51" s="9"/>
      <c r="V51" s="9"/>
      <c r="W51" s="254"/>
      <c r="X51" s="9"/>
      <c r="Y51" s="9"/>
      <c r="Z51" s="9"/>
      <c r="AA51" s="9"/>
      <c r="AB51" s="9"/>
      <c r="AC51" s="9"/>
      <c r="AD51" s="9"/>
      <c r="AE51" s="9"/>
    </row>
    <row r="52" spans="1:31" s="10" customFormat="1" ht="50.25" thickBot="1" x14ac:dyDescent="0.3">
      <c r="A52" s="134"/>
      <c r="B52" s="134"/>
      <c r="C52" s="156"/>
      <c r="D52" s="134"/>
      <c r="E52" s="156"/>
      <c r="F52" s="156"/>
      <c r="G52" s="134"/>
      <c r="H52" s="134"/>
      <c r="I52" s="134"/>
      <c r="J52" s="144"/>
      <c r="K52" s="169"/>
      <c r="L52" s="70" t="s">
        <v>500</v>
      </c>
      <c r="M52" s="46" t="s">
        <v>182</v>
      </c>
      <c r="N52" s="65">
        <v>43497</v>
      </c>
      <c r="O52" s="65">
        <v>43830</v>
      </c>
      <c r="P52" s="46" t="s">
        <v>572</v>
      </c>
      <c r="Q52" s="150"/>
      <c r="R52" s="140"/>
      <c r="S52" s="23">
        <v>8.3299999999999999E-2</v>
      </c>
      <c r="T52" s="9"/>
      <c r="U52" s="9"/>
      <c r="V52" s="9"/>
      <c r="W52" s="254"/>
      <c r="X52" s="9"/>
      <c r="Y52" s="9"/>
      <c r="Z52" s="9"/>
      <c r="AA52" s="9"/>
      <c r="AB52" s="9"/>
      <c r="AC52" s="9"/>
      <c r="AD52" s="9"/>
      <c r="AE52" s="9"/>
    </row>
    <row r="53" spans="1:31" s="10" customFormat="1" ht="66.75" thickBot="1" x14ac:dyDescent="0.3">
      <c r="A53" s="134"/>
      <c r="B53" s="134"/>
      <c r="C53" s="156"/>
      <c r="D53" s="134"/>
      <c r="E53" s="156"/>
      <c r="F53" s="156"/>
      <c r="G53" s="134"/>
      <c r="H53" s="134"/>
      <c r="I53" s="134"/>
      <c r="J53" s="144"/>
      <c r="K53" s="169" t="s">
        <v>494</v>
      </c>
      <c r="L53" s="71" t="s">
        <v>501</v>
      </c>
      <c r="M53" s="46" t="s">
        <v>182</v>
      </c>
      <c r="N53" s="58">
        <v>43497</v>
      </c>
      <c r="O53" s="58">
        <v>43830</v>
      </c>
      <c r="P53" s="46" t="s">
        <v>572</v>
      </c>
      <c r="Q53" s="150"/>
      <c r="R53" s="138">
        <v>0.25</v>
      </c>
      <c r="S53" s="24">
        <v>0.125</v>
      </c>
      <c r="T53" s="9"/>
      <c r="U53" s="9"/>
      <c r="V53" s="9"/>
      <c r="W53" s="254"/>
      <c r="X53" s="9"/>
      <c r="Y53" s="9"/>
      <c r="Z53" s="9"/>
      <c r="AA53" s="9"/>
      <c r="AB53" s="9"/>
      <c r="AC53" s="9"/>
      <c r="AD53" s="9"/>
      <c r="AE53" s="9"/>
    </row>
    <row r="54" spans="1:31" s="10" customFormat="1" ht="83.25" thickBot="1" x14ac:dyDescent="0.3">
      <c r="A54" s="134"/>
      <c r="B54" s="134"/>
      <c r="C54" s="156"/>
      <c r="D54" s="134"/>
      <c r="E54" s="156"/>
      <c r="F54" s="156"/>
      <c r="G54" s="134"/>
      <c r="H54" s="134"/>
      <c r="I54" s="134"/>
      <c r="J54" s="144"/>
      <c r="K54" s="169"/>
      <c r="L54" s="69" t="s">
        <v>502</v>
      </c>
      <c r="M54" s="46" t="s">
        <v>182</v>
      </c>
      <c r="N54" s="65">
        <v>43497</v>
      </c>
      <c r="O54" s="58">
        <v>43830</v>
      </c>
      <c r="P54" s="46" t="s">
        <v>572</v>
      </c>
      <c r="Q54" s="150"/>
      <c r="R54" s="140"/>
      <c r="S54" s="24">
        <v>0.125</v>
      </c>
      <c r="T54" s="9"/>
      <c r="U54" s="9"/>
      <c r="V54" s="9"/>
      <c r="W54" s="254"/>
      <c r="X54" s="9"/>
      <c r="Y54" s="9"/>
      <c r="Z54" s="9"/>
      <c r="AA54" s="9"/>
      <c r="AB54" s="9"/>
      <c r="AC54" s="9"/>
      <c r="AD54" s="9"/>
      <c r="AE54" s="9"/>
    </row>
    <row r="55" spans="1:31" s="10" customFormat="1" ht="66.75" thickBot="1" x14ac:dyDescent="0.3">
      <c r="A55" s="134"/>
      <c r="B55" s="134"/>
      <c r="C55" s="156"/>
      <c r="D55" s="134"/>
      <c r="E55" s="156"/>
      <c r="F55" s="156"/>
      <c r="G55" s="134"/>
      <c r="H55" s="134"/>
      <c r="I55" s="134"/>
      <c r="J55" s="144"/>
      <c r="K55" s="169" t="s">
        <v>495</v>
      </c>
      <c r="L55" s="60" t="s">
        <v>503</v>
      </c>
      <c r="M55" s="46" t="s">
        <v>182</v>
      </c>
      <c r="N55" s="58">
        <v>43497</v>
      </c>
      <c r="O55" s="58">
        <v>43830</v>
      </c>
      <c r="P55" s="46" t="s">
        <v>572</v>
      </c>
      <c r="Q55" s="150"/>
      <c r="R55" s="138">
        <v>0.25</v>
      </c>
      <c r="S55" s="23">
        <v>0.125</v>
      </c>
      <c r="T55" s="9"/>
      <c r="U55" s="9"/>
      <c r="V55" s="9"/>
      <c r="W55" s="254"/>
      <c r="X55" s="9"/>
      <c r="Y55" s="9"/>
      <c r="Z55" s="9"/>
      <c r="AA55" s="9"/>
      <c r="AB55" s="9"/>
      <c r="AC55" s="9"/>
      <c r="AD55" s="9"/>
      <c r="AE55" s="9"/>
    </row>
    <row r="56" spans="1:31" s="10" customFormat="1" ht="99.75" thickBot="1" x14ac:dyDescent="0.3">
      <c r="A56" s="134"/>
      <c r="B56" s="134"/>
      <c r="C56" s="157"/>
      <c r="D56" s="134"/>
      <c r="E56" s="157"/>
      <c r="F56" s="157"/>
      <c r="G56" s="134"/>
      <c r="H56" s="134"/>
      <c r="I56" s="134"/>
      <c r="J56" s="144"/>
      <c r="K56" s="169"/>
      <c r="L56" s="57" t="s">
        <v>504</v>
      </c>
      <c r="M56" s="46" t="s">
        <v>182</v>
      </c>
      <c r="N56" s="65">
        <v>43556</v>
      </c>
      <c r="O56" s="65">
        <v>43830</v>
      </c>
      <c r="P56" s="46" t="s">
        <v>572</v>
      </c>
      <c r="Q56" s="151"/>
      <c r="R56" s="140"/>
      <c r="S56" s="23">
        <v>0.125</v>
      </c>
      <c r="T56" s="9"/>
      <c r="U56" s="9"/>
      <c r="V56" s="9"/>
      <c r="W56" s="254"/>
      <c r="X56" s="9"/>
      <c r="Y56" s="9"/>
      <c r="Z56" s="9"/>
      <c r="AA56" s="9"/>
      <c r="AB56" s="9"/>
      <c r="AC56" s="9"/>
      <c r="AD56" s="9"/>
      <c r="AE56" s="9"/>
    </row>
    <row r="57" spans="1:31" s="10" customFormat="1" ht="73.5" customHeight="1" thickBot="1" x14ac:dyDescent="0.3">
      <c r="A57" s="134"/>
      <c r="B57" s="134" t="s">
        <v>132</v>
      </c>
      <c r="C57" s="155" t="s">
        <v>26</v>
      </c>
      <c r="D57" s="134"/>
      <c r="E57" s="155" t="s">
        <v>27</v>
      </c>
      <c r="F57" s="155" t="s">
        <v>29</v>
      </c>
      <c r="G57" s="134" t="s">
        <v>9</v>
      </c>
      <c r="H57" s="134" t="s">
        <v>33</v>
      </c>
      <c r="I57" s="134"/>
      <c r="J57" s="144">
        <v>10</v>
      </c>
      <c r="K57" s="128" t="s">
        <v>505</v>
      </c>
      <c r="L57" s="72" t="s">
        <v>515</v>
      </c>
      <c r="M57" s="46" t="s">
        <v>182</v>
      </c>
      <c r="N57" s="58">
        <v>43497</v>
      </c>
      <c r="O57" s="58">
        <v>43829</v>
      </c>
      <c r="P57" s="46" t="s">
        <v>573</v>
      </c>
      <c r="Q57" s="149">
        <v>348210000</v>
      </c>
      <c r="R57" s="22">
        <v>0.25</v>
      </c>
      <c r="S57" s="23">
        <v>0.25</v>
      </c>
      <c r="T57" s="9"/>
      <c r="U57" s="9"/>
      <c r="V57" s="9"/>
      <c r="W57" s="254"/>
      <c r="X57" s="9"/>
      <c r="Y57" s="9"/>
      <c r="Z57" s="9"/>
      <c r="AA57" s="9"/>
      <c r="AB57" s="9"/>
      <c r="AC57" s="9"/>
      <c r="AD57" s="9"/>
      <c r="AE57" s="9"/>
    </row>
    <row r="58" spans="1:31" s="10" customFormat="1" ht="116.25" thickBot="1" x14ac:dyDescent="0.3">
      <c r="A58" s="134"/>
      <c r="B58" s="134"/>
      <c r="C58" s="156"/>
      <c r="D58" s="134"/>
      <c r="E58" s="156"/>
      <c r="F58" s="156"/>
      <c r="G58" s="134"/>
      <c r="H58" s="134"/>
      <c r="I58" s="134"/>
      <c r="J58" s="144"/>
      <c r="K58" s="169" t="s">
        <v>506</v>
      </c>
      <c r="L58" s="72" t="s">
        <v>514</v>
      </c>
      <c r="M58" s="46" t="s">
        <v>182</v>
      </c>
      <c r="N58" s="58">
        <v>43497</v>
      </c>
      <c r="O58" s="58">
        <v>43677</v>
      </c>
      <c r="P58" s="46" t="s">
        <v>573</v>
      </c>
      <c r="Q58" s="150"/>
      <c r="R58" s="138">
        <v>0.25</v>
      </c>
      <c r="S58" s="23">
        <v>0.125</v>
      </c>
      <c r="T58" s="9"/>
      <c r="U58" s="9"/>
      <c r="V58" s="9"/>
      <c r="W58" s="254"/>
      <c r="X58" s="9"/>
      <c r="Y58" s="9"/>
      <c r="Z58" s="9"/>
      <c r="AA58" s="9"/>
      <c r="AB58" s="9"/>
      <c r="AC58" s="9"/>
      <c r="AD58" s="9"/>
      <c r="AE58" s="9"/>
    </row>
    <row r="59" spans="1:31" s="10" customFormat="1" ht="83.25" thickBot="1" x14ac:dyDescent="0.3">
      <c r="A59" s="134"/>
      <c r="B59" s="134"/>
      <c r="C59" s="156"/>
      <c r="D59" s="134"/>
      <c r="E59" s="156"/>
      <c r="F59" s="156"/>
      <c r="G59" s="134"/>
      <c r="H59" s="134"/>
      <c r="I59" s="134"/>
      <c r="J59" s="144"/>
      <c r="K59" s="169"/>
      <c r="L59" s="70" t="s">
        <v>509</v>
      </c>
      <c r="M59" s="46" t="s">
        <v>182</v>
      </c>
      <c r="N59" s="65">
        <v>43497</v>
      </c>
      <c r="O59" s="65">
        <v>43829</v>
      </c>
      <c r="P59" s="46" t="s">
        <v>573</v>
      </c>
      <c r="Q59" s="150"/>
      <c r="R59" s="140"/>
      <c r="S59" s="23">
        <v>0.125</v>
      </c>
      <c r="T59" s="9"/>
      <c r="U59" s="9"/>
      <c r="V59" s="9"/>
      <c r="W59" s="254"/>
      <c r="X59" s="9"/>
      <c r="Y59" s="9"/>
      <c r="Z59" s="9"/>
      <c r="AA59" s="9"/>
      <c r="AB59" s="9"/>
      <c r="AC59" s="9"/>
      <c r="AD59" s="9"/>
      <c r="AE59" s="9"/>
    </row>
    <row r="60" spans="1:31" s="10" customFormat="1" ht="64.5" customHeight="1" thickBot="1" x14ac:dyDescent="0.3">
      <c r="A60" s="134"/>
      <c r="B60" s="134"/>
      <c r="C60" s="156"/>
      <c r="D60" s="134"/>
      <c r="E60" s="156"/>
      <c r="F60" s="156"/>
      <c r="G60" s="134"/>
      <c r="H60" s="134"/>
      <c r="I60" s="134"/>
      <c r="J60" s="144"/>
      <c r="K60" s="169" t="s">
        <v>507</v>
      </c>
      <c r="L60" s="57" t="s">
        <v>510</v>
      </c>
      <c r="M60" s="46" t="s">
        <v>182</v>
      </c>
      <c r="N60" s="58">
        <v>43497</v>
      </c>
      <c r="O60" s="58">
        <v>43829</v>
      </c>
      <c r="P60" s="46" t="s">
        <v>573</v>
      </c>
      <c r="Q60" s="150"/>
      <c r="R60" s="138">
        <v>0.25</v>
      </c>
      <c r="S60" s="23">
        <v>0.125</v>
      </c>
      <c r="T60" s="9"/>
      <c r="U60" s="9"/>
      <c r="V60" s="9"/>
      <c r="W60" s="254"/>
      <c r="X60" s="9"/>
      <c r="Y60" s="9"/>
      <c r="Z60" s="9"/>
      <c r="AA60" s="9"/>
      <c r="AB60" s="9"/>
      <c r="AC60" s="9"/>
      <c r="AD60" s="9"/>
      <c r="AE60" s="9"/>
    </row>
    <row r="61" spans="1:31" s="10" customFormat="1" ht="77.25" customHeight="1" thickBot="1" x14ac:dyDescent="0.3">
      <c r="A61" s="134"/>
      <c r="B61" s="134"/>
      <c r="C61" s="156"/>
      <c r="D61" s="134"/>
      <c r="E61" s="156"/>
      <c r="F61" s="156"/>
      <c r="G61" s="134"/>
      <c r="H61" s="134"/>
      <c r="I61" s="134"/>
      <c r="J61" s="144"/>
      <c r="K61" s="169"/>
      <c r="L61" s="70" t="s">
        <v>512</v>
      </c>
      <c r="M61" s="46" t="s">
        <v>182</v>
      </c>
      <c r="N61" s="65">
        <v>43497</v>
      </c>
      <c r="O61" s="65">
        <v>43677</v>
      </c>
      <c r="P61" s="46" t="s">
        <v>573</v>
      </c>
      <c r="Q61" s="150"/>
      <c r="R61" s="140"/>
      <c r="S61" s="23">
        <v>0.125</v>
      </c>
      <c r="T61" s="9"/>
      <c r="U61" s="9"/>
      <c r="V61" s="9"/>
      <c r="W61" s="254"/>
      <c r="X61" s="9"/>
      <c r="Y61" s="9"/>
      <c r="Z61" s="9"/>
      <c r="AA61" s="9"/>
      <c r="AB61" s="9"/>
      <c r="AC61" s="9"/>
      <c r="AD61" s="9"/>
      <c r="AE61" s="9"/>
    </row>
    <row r="62" spans="1:31" s="10" customFormat="1" ht="88.5" customHeight="1" thickBot="1" x14ac:dyDescent="0.3">
      <c r="A62" s="134"/>
      <c r="B62" s="134"/>
      <c r="C62" s="156"/>
      <c r="D62" s="134"/>
      <c r="E62" s="156"/>
      <c r="F62" s="156"/>
      <c r="G62" s="134"/>
      <c r="H62" s="134"/>
      <c r="I62" s="134"/>
      <c r="J62" s="144"/>
      <c r="K62" s="169" t="s">
        <v>508</v>
      </c>
      <c r="L62" s="72" t="s">
        <v>513</v>
      </c>
      <c r="M62" s="46" t="s">
        <v>182</v>
      </c>
      <c r="N62" s="58">
        <v>43497</v>
      </c>
      <c r="O62" s="58">
        <v>43829</v>
      </c>
      <c r="P62" s="46" t="s">
        <v>573</v>
      </c>
      <c r="Q62" s="150"/>
      <c r="R62" s="138">
        <v>0.25</v>
      </c>
      <c r="S62" s="23">
        <v>0.125</v>
      </c>
      <c r="T62" s="9"/>
      <c r="U62" s="9"/>
      <c r="V62" s="9"/>
      <c r="W62" s="254"/>
      <c r="X62" s="9"/>
      <c r="Y62" s="9"/>
      <c r="Z62" s="9"/>
      <c r="AA62" s="9"/>
      <c r="AB62" s="9"/>
      <c r="AC62" s="9"/>
      <c r="AD62" s="9"/>
      <c r="AE62" s="9"/>
    </row>
    <row r="63" spans="1:31" s="10" customFormat="1" ht="80.25" customHeight="1" thickBot="1" x14ac:dyDescent="0.3">
      <c r="A63" s="134"/>
      <c r="B63" s="134"/>
      <c r="C63" s="157"/>
      <c r="D63" s="134"/>
      <c r="E63" s="157"/>
      <c r="F63" s="157"/>
      <c r="G63" s="134"/>
      <c r="H63" s="134"/>
      <c r="I63" s="134"/>
      <c r="J63" s="144"/>
      <c r="K63" s="169"/>
      <c r="L63" s="70" t="s">
        <v>511</v>
      </c>
      <c r="M63" s="46" t="s">
        <v>182</v>
      </c>
      <c r="N63" s="58">
        <v>43497</v>
      </c>
      <c r="O63" s="58">
        <v>43829</v>
      </c>
      <c r="P63" s="46" t="s">
        <v>573</v>
      </c>
      <c r="Q63" s="151"/>
      <c r="R63" s="140"/>
      <c r="S63" s="23">
        <v>0.125</v>
      </c>
      <c r="T63" s="9"/>
      <c r="U63" s="9"/>
      <c r="V63" s="9"/>
      <c r="W63" s="254"/>
      <c r="X63" s="9"/>
      <c r="Y63" s="9"/>
      <c r="Z63" s="9"/>
      <c r="AA63" s="9"/>
      <c r="AB63" s="9"/>
      <c r="AC63" s="9"/>
      <c r="AD63" s="9"/>
      <c r="AE63" s="9"/>
    </row>
    <row r="64" spans="1:31" s="10" customFormat="1" ht="62.25" customHeight="1" thickBot="1" x14ac:dyDescent="0.3">
      <c r="A64" s="134"/>
      <c r="B64" s="134" t="s">
        <v>133</v>
      </c>
      <c r="C64" s="155" t="s">
        <v>26</v>
      </c>
      <c r="D64" s="134"/>
      <c r="E64" s="155" t="s">
        <v>27</v>
      </c>
      <c r="F64" s="155" t="s">
        <v>29</v>
      </c>
      <c r="G64" s="134" t="s">
        <v>10</v>
      </c>
      <c r="H64" s="134" t="s">
        <v>34</v>
      </c>
      <c r="I64" s="134"/>
      <c r="J64" s="144">
        <v>10</v>
      </c>
      <c r="K64" s="169" t="s">
        <v>516</v>
      </c>
      <c r="L64" s="57" t="s">
        <v>520</v>
      </c>
      <c r="M64" s="46" t="s">
        <v>182</v>
      </c>
      <c r="N64" s="58">
        <v>43498</v>
      </c>
      <c r="O64" s="58">
        <v>43830</v>
      </c>
      <c r="P64" s="73" t="s">
        <v>530</v>
      </c>
      <c r="Q64" s="149">
        <v>1588109000</v>
      </c>
      <c r="R64" s="138">
        <v>0.25</v>
      </c>
      <c r="S64" s="24">
        <v>0.125</v>
      </c>
      <c r="T64" s="9"/>
      <c r="U64" s="9"/>
      <c r="V64" s="9"/>
      <c r="W64" s="254"/>
      <c r="X64" s="9"/>
      <c r="Y64" s="9"/>
      <c r="Z64" s="9"/>
      <c r="AA64" s="9"/>
      <c r="AB64" s="9"/>
      <c r="AC64" s="9"/>
      <c r="AD64" s="9"/>
      <c r="AE64" s="9"/>
    </row>
    <row r="65" spans="1:31" s="10" customFormat="1" ht="62.25" customHeight="1" thickBot="1" x14ac:dyDescent="0.3">
      <c r="A65" s="134"/>
      <c r="B65" s="134"/>
      <c r="C65" s="156"/>
      <c r="D65" s="134"/>
      <c r="E65" s="156"/>
      <c r="F65" s="156"/>
      <c r="G65" s="134"/>
      <c r="H65" s="134"/>
      <c r="I65" s="134"/>
      <c r="J65" s="144"/>
      <c r="K65" s="169"/>
      <c r="L65" s="60" t="s">
        <v>521</v>
      </c>
      <c r="M65" s="46" t="s">
        <v>182</v>
      </c>
      <c r="N65" s="58">
        <v>43498</v>
      </c>
      <c r="O65" s="58">
        <v>43830</v>
      </c>
      <c r="P65" s="73" t="s">
        <v>530</v>
      </c>
      <c r="Q65" s="150"/>
      <c r="R65" s="140"/>
      <c r="S65" s="24">
        <v>0.125</v>
      </c>
      <c r="T65" s="9"/>
      <c r="U65" s="9"/>
      <c r="V65" s="9"/>
      <c r="W65" s="254"/>
      <c r="X65" s="9"/>
      <c r="Y65" s="9"/>
      <c r="Z65" s="9"/>
      <c r="AA65" s="9"/>
      <c r="AB65" s="9"/>
      <c r="AC65" s="9"/>
      <c r="AD65" s="9"/>
      <c r="AE65" s="9"/>
    </row>
    <row r="66" spans="1:31" s="10" customFormat="1" ht="53.25" customHeight="1" thickBot="1" x14ac:dyDescent="0.3">
      <c r="A66" s="134"/>
      <c r="B66" s="134"/>
      <c r="C66" s="156"/>
      <c r="D66" s="134"/>
      <c r="E66" s="156"/>
      <c r="F66" s="156"/>
      <c r="G66" s="134"/>
      <c r="H66" s="134"/>
      <c r="I66" s="134"/>
      <c r="J66" s="144"/>
      <c r="K66" s="169" t="s">
        <v>517</v>
      </c>
      <c r="L66" s="57" t="s">
        <v>522</v>
      </c>
      <c r="M66" s="46" t="s">
        <v>182</v>
      </c>
      <c r="N66" s="58">
        <v>43498</v>
      </c>
      <c r="O66" s="58">
        <v>43830</v>
      </c>
      <c r="P66" s="74" t="s">
        <v>531</v>
      </c>
      <c r="Q66" s="150"/>
      <c r="R66" s="138">
        <v>0.25</v>
      </c>
      <c r="S66" s="24">
        <v>6.25E-2</v>
      </c>
      <c r="T66" s="9"/>
      <c r="U66" s="9"/>
      <c r="V66" s="9"/>
      <c r="W66" s="254"/>
      <c r="X66" s="9"/>
      <c r="Y66" s="9"/>
      <c r="Z66" s="9"/>
      <c r="AA66" s="9"/>
      <c r="AB66" s="9"/>
      <c r="AC66" s="9"/>
      <c r="AD66" s="9"/>
      <c r="AE66" s="9"/>
    </row>
    <row r="67" spans="1:31" s="10" customFormat="1" ht="53.25" customHeight="1" thickBot="1" x14ac:dyDescent="0.3">
      <c r="A67" s="134"/>
      <c r="B67" s="134"/>
      <c r="C67" s="156"/>
      <c r="D67" s="134"/>
      <c r="E67" s="156"/>
      <c r="F67" s="156"/>
      <c r="G67" s="134"/>
      <c r="H67" s="134"/>
      <c r="I67" s="134"/>
      <c r="J67" s="144"/>
      <c r="K67" s="169"/>
      <c r="L67" s="57" t="s">
        <v>523</v>
      </c>
      <c r="M67" s="46" t="s">
        <v>182</v>
      </c>
      <c r="N67" s="58">
        <v>43498</v>
      </c>
      <c r="O67" s="58">
        <v>43830</v>
      </c>
      <c r="P67" s="74" t="s">
        <v>532</v>
      </c>
      <c r="Q67" s="150"/>
      <c r="R67" s="139"/>
      <c r="S67" s="24">
        <v>6.25E-2</v>
      </c>
      <c r="T67" s="9"/>
      <c r="U67" s="9"/>
      <c r="V67" s="126"/>
      <c r="W67" s="254"/>
      <c r="X67" s="9"/>
      <c r="Y67" s="9"/>
      <c r="Z67" s="9"/>
      <c r="AA67" s="9"/>
      <c r="AB67" s="9"/>
      <c r="AC67" s="9"/>
      <c r="AD67" s="9"/>
      <c r="AE67" s="9"/>
    </row>
    <row r="68" spans="1:31" s="10" customFormat="1" ht="53.25" customHeight="1" thickBot="1" x14ac:dyDescent="0.3">
      <c r="A68" s="134"/>
      <c r="B68" s="134"/>
      <c r="C68" s="156"/>
      <c r="D68" s="134"/>
      <c r="E68" s="156"/>
      <c r="F68" s="156"/>
      <c r="G68" s="134"/>
      <c r="H68" s="134"/>
      <c r="I68" s="134"/>
      <c r="J68" s="144"/>
      <c r="K68" s="169"/>
      <c r="L68" s="57" t="s">
        <v>524</v>
      </c>
      <c r="M68" s="46" t="s">
        <v>182</v>
      </c>
      <c r="N68" s="58">
        <v>43498</v>
      </c>
      <c r="O68" s="58">
        <v>43830</v>
      </c>
      <c r="P68" s="75" t="s">
        <v>533</v>
      </c>
      <c r="Q68" s="150"/>
      <c r="R68" s="139"/>
      <c r="S68" s="24">
        <v>6.25E-2</v>
      </c>
      <c r="T68" s="9"/>
      <c r="U68" s="9"/>
      <c r="V68" s="9"/>
      <c r="W68" s="254"/>
      <c r="X68" s="9"/>
      <c r="Y68" s="9"/>
      <c r="Z68" s="9"/>
      <c r="AA68" s="9"/>
      <c r="AB68" s="9"/>
      <c r="AC68" s="9"/>
      <c r="AD68" s="9"/>
      <c r="AE68" s="9"/>
    </row>
    <row r="69" spans="1:31" s="10" customFormat="1" ht="58.5" customHeight="1" thickBot="1" x14ac:dyDescent="0.3">
      <c r="A69" s="134"/>
      <c r="B69" s="134"/>
      <c r="C69" s="156"/>
      <c r="D69" s="134"/>
      <c r="E69" s="156"/>
      <c r="F69" s="156"/>
      <c r="G69" s="134"/>
      <c r="H69" s="134"/>
      <c r="I69" s="134"/>
      <c r="J69" s="144"/>
      <c r="K69" s="169"/>
      <c r="L69" s="57" t="s">
        <v>525</v>
      </c>
      <c r="M69" s="46" t="s">
        <v>182</v>
      </c>
      <c r="N69" s="58">
        <v>43498</v>
      </c>
      <c r="O69" s="58">
        <v>43830</v>
      </c>
      <c r="P69" s="75" t="s">
        <v>534</v>
      </c>
      <c r="Q69" s="150"/>
      <c r="R69" s="140"/>
      <c r="S69" s="24">
        <v>6.25E-2</v>
      </c>
      <c r="T69" s="9"/>
      <c r="U69" s="9"/>
      <c r="V69" s="9"/>
      <c r="W69" s="254"/>
      <c r="X69" s="9"/>
      <c r="Y69" s="9"/>
      <c r="Z69" s="9"/>
      <c r="AA69" s="9"/>
      <c r="AB69" s="9"/>
      <c r="AC69" s="9"/>
      <c r="AD69" s="9"/>
      <c r="AE69" s="9"/>
    </row>
    <row r="70" spans="1:31" s="10" customFormat="1" ht="58.5" customHeight="1" thickBot="1" x14ac:dyDescent="0.3">
      <c r="A70" s="134"/>
      <c r="B70" s="134"/>
      <c r="C70" s="156"/>
      <c r="D70" s="134"/>
      <c r="E70" s="156"/>
      <c r="F70" s="156"/>
      <c r="G70" s="134"/>
      <c r="H70" s="134"/>
      <c r="I70" s="134"/>
      <c r="J70" s="144"/>
      <c r="K70" s="163" t="s">
        <v>518</v>
      </c>
      <c r="L70" s="57" t="s">
        <v>526</v>
      </c>
      <c r="M70" s="46" t="s">
        <v>182</v>
      </c>
      <c r="N70" s="58">
        <v>43498</v>
      </c>
      <c r="O70" s="58">
        <v>43830</v>
      </c>
      <c r="P70" s="76" t="s">
        <v>535</v>
      </c>
      <c r="Q70" s="150"/>
      <c r="R70" s="138">
        <v>0.25</v>
      </c>
      <c r="S70" s="24">
        <v>0.125</v>
      </c>
      <c r="T70" s="9"/>
      <c r="U70" s="9"/>
      <c r="V70" s="9"/>
      <c r="W70" s="254"/>
      <c r="X70" s="9"/>
      <c r="Y70" s="9"/>
      <c r="Z70" s="9"/>
      <c r="AA70" s="9"/>
      <c r="AB70" s="9"/>
      <c r="AC70" s="9"/>
      <c r="AD70" s="9"/>
      <c r="AE70" s="9"/>
    </row>
    <row r="71" spans="1:31" s="10" customFormat="1" ht="48.75" customHeight="1" thickBot="1" x14ac:dyDescent="0.3">
      <c r="A71" s="134"/>
      <c r="B71" s="134"/>
      <c r="C71" s="156"/>
      <c r="D71" s="134"/>
      <c r="E71" s="156"/>
      <c r="F71" s="156"/>
      <c r="G71" s="134"/>
      <c r="H71" s="134"/>
      <c r="I71" s="134"/>
      <c r="J71" s="144"/>
      <c r="K71" s="165"/>
      <c r="L71" s="60" t="s">
        <v>527</v>
      </c>
      <c r="M71" s="46" t="s">
        <v>182</v>
      </c>
      <c r="N71" s="58">
        <v>43498</v>
      </c>
      <c r="O71" s="58">
        <v>43830</v>
      </c>
      <c r="P71" s="75" t="s">
        <v>536</v>
      </c>
      <c r="Q71" s="150"/>
      <c r="R71" s="140"/>
      <c r="S71" s="24">
        <v>0.125</v>
      </c>
      <c r="T71" s="9"/>
      <c r="U71" s="9"/>
      <c r="V71" s="9"/>
      <c r="W71" s="254"/>
      <c r="X71" s="9"/>
      <c r="Y71" s="9"/>
      <c r="Z71" s="9"/>
      <c r="AA71" s="9"/>
      <c r="AB71" s="9"/>
      <c r="AC71" s="9"/>
      <c r="AD71" s="9"/>
      <c r="AE71" s="9"/>
    </row>
    <row r="72" spans="1:31" s="10" customFormat="1" ht="58.5" customHeight="1" thickBot="1" x14ac:dyDescent="0.3">
      <c r="A72" s="134"/>
      <c r="B72" s="134"/>
      <c r="C72" s="156"/>
      <c r="D72" s="134"/>
      <c r="E72" s="156"/>
      <c r="F72" s="156"/>
      <c r="G72" s="134"/>
      <c r="H72" s="134"/>
      <c r="I72" s="134"/>
      <c r="J72" s="144"/>
      <c r="K72" s="163" t="s">
        <v>519</v>
      </c>
      <c r="L72" s="57" t="s">
        <v>528</v>
      </c>
      <c r="M72" s="46" t="s">
        <v>182</v>
      </c>
      <c r="N72" s="58">
        <v>43498</v>
      </c>
      <c r="O72" s="58">
        <v>43830</v>
      </c>
      <c r="P72" s="76" t="s">
        <v>530</v>
      </c>
      <c r="Q72" s="150"/>
      <c r="R72" s="138">
        <v>0.25</v>
      </c>
      <c r="S72" s="24">
        <v>0.125</v>
      </c>
      <c r="T72" s="9"/>
      <c r="U72" s="9"/>
      <c r="V72" s="9"/>
      <c r="W72" s="254"/>
      <c r="X72" s="9"/>
      <c r="Y72" s="9"/>
      <c r="Z72" s="9"/>
      <c r="AA72" s="9"/>
      <c r="AB72" s="9"/>
      <c r="AC72" s="9"/>
      <c r="AD72" s="9"/>
      <c r="AE72" s="9"/>
    </row>
    <row r="73" spans="1:31" s="10" customFormat="1" ht="58.5" customHeight="1" thickBot="1" x14ac:dyDescent="0.3">
      <c r="A73" s="134"/>
      <c r="B73" s="134"/>
      <c r="C73" s="157"/>
      <c r="D73" s="134"/>
      <c r="E73" s="157"/>
      <c r="F73" s="157"/>
      <c r="G73" s="134"/>
      <c r="H73" s="134"/>
      <c r="I73" s="134"/>
      <c r="J73" s="144"/>
      <c r="K73" s="165"/>
      <c r="L73" s="60" t="s">
        <v>529</v>
      </c>
      <c r="M73" s="46" t="s">
        <v>182</v>
      </c>
      <c r="N73" s="58">
        <v>43498</v>
      </c>
      <c r="O73" s="58">
        <v>43830</v>
      </c>
      <c r="P73" s="75" t="s">
        <v>530</v>
      </c>
      <c r="Q73" s="151"/>
      <c r="R73" s="140"/>
      <c r="S73" s="24">
        <v>0.125</v>
      </c>
      <c r="T73" s="9"/>
      <c r="U73" s="9"/>
      <c r="V73" s="9"/>
      <c r="W73" s="254"/>
      <c r="X73" s="9"/>
      <c r="Y73" s="9"/>
      <c r="Z73" s="9"/>
      <c r="AA73" s="9"/>
      <c r="AB73" s="9"/>
      <c r="AC73" s="9"/>
      <c r="AD73" s="9"/>
      <c r="AE73" s="9"/>
    </row>
    <row r="74" spans="1:31" s="10" customFormat="1" ht="142.5" customHeight="1" thickBot="1" x14ac:dyDescent="0.3">
      <c r="A74" s="155" t="s">
        <v>116</v>
      </c>
      <c r="B74" s="134" t="s">
        <v>138</v>
      </c>
      <c r="C74" s="134" t="s">
        <v>35</v>
      </c>
      <c r="D74" s="134" t="s">
        <v>28</v>
      </c>
      <c r="E74" s="134" t="s">
        <v>27</v>
      </c>
      <c r="F74" s="134" t="s">
        <v>36</v>
      </c>
      <c r="G74" s="134" t="s">
        <v>37</v>
      </c>
      <c r="H74" s="134" t="s">
        <v>38</v>
      </c>
      <c r="I74" s="134"/>
      <c r="J74" s="220">
        <v>12.5</v>
      </c>
      <c r="K74" s="221" t="s">
        <v>590</v>
      </c>
      <c r="L74" s="11" t="s">
        <v>587</v>
      </c>
      <c r="M74" s="46" t="s">
        <v>182</v>
      </c>
      <c r="N74" s="58">
        <v>43466</v>
      </c>
      <c r="O74" s="58">
        <v>43524</v>
      </c>
      <c r="P74" s="163" t="s">
        <v>591</v>
      </c>
      <c r="Q74" s="149">
        <v>1782033000</v>
      </c>
      <c r="R74" s="138">
        <v>1</v>
      </c>
      <c r="S74" s="22">
        <v>0.25</v>
      </c>
      <c r="T74" s="9"/>
      <c r="U74" s="9"/>
      <c r="V74" s="9"/>
      <c r="W74" s="254"/>
      <c r="X74" s="9"/>
      <c r="Y74" s="9"/>
      <c r="Z74" s="9"/>
      <c r="AA74" s="9"/>
      <c r="AB74" s="9"/>
      <c r="AC74" s="9"/>
      <c r="AD74" s="9"/>
      <c r="AE74" s="9"/>
    </row>
    <row r="75" spans="1:31" s="10" customFormat="1" ht="142.5" customHeight="1" thickBot="1" x14ac:dyDescent="0.3">
      <c r="A75" s="156"/>
      <c r="B75" s="134"/>
      <c r="C75" s="134"/>
      <c r="D75" s="134"/>
      <c r="E75" s="134"/>
      <c r="F75" s="134"/>
      <c r="G75" s="134"/>
      <c r="H75" s="134"/>
      <c r="I75" s="134"/>
      <c r="J75" s="220"/>
      <c r="K75" s="221"/>
      <c r="L75" s="11" t="s">
        <v>588</v>
      </c>
      <c r="M75" s="46" t="s">
        <v>182</v>
      </c>
      <c r="N75" s="58">
        <v>43466</v>
      </c>
      <c r="O75" s="58">
        <v>43830</v>
      </c>
      <c r="P75" s="165"/>
      <c r="Q75" s="150"/>
      <c r="R75" s="139"/>
      <c r="S75" s="22">
        <v>0.5</v>
      </c>
      <c r="T75" s="9"/>
      <c r="U75" s="9"/>
      <c r="V75" s="9"/>
      <c r="W75" s="254"/>
      <c r="X75" s="9"/>
      <c r="Y75" s="9"/>
      <c r="Z75" s="9"/>
      <c r="AA75" s="9"/>
      <c r="AB75" s="9"/>
      <c r="AC75" s="9"/>
      <c r="AD75" s="9"/>
      <c r="AE75" s="9"/>
    </row>
    <row r="76" spans="1:31" s="10" customFormat="1" ht="185.25" customHeight="1" thickBot="1" x14ac:dyDescent="0.3">
      <c r="A76" s="156"/>
      <c r="B76" s="134"/>
      <c r="C76" s="134"/>
      <c r="D76" s="134"/>
      <c r="E76" s="134"/>
      <c r="F76" s="134"/>
      <c r="G76" s="134"/>
      <c r="H76" s="134"/>
      <c r="I76" s="134"/>
      <c r="J76" s="220"/>
      <c r="K76" s="221"/>
      <c r="L76" s="11" t="s">
        <v>589</v>
      </c>
      <c r="M76" s="46" t="s">
        <v>182</v>
      </c>
      <c r="N76" s="58">
        <v>43466</v>
      </c>
      <c r="O76" s="58">
        <v>43830</v>
      </c>
      <c r="P76" s="46" t="s">
        <v>592</v>
      </c>
      <c r="Q76" s="151"/>
      <c r="R76" s="140"/>
      <c r="S76" s="22">
        <v>0.25</v>
      </c>
      <c r="T76" s="9"/>
      <c r="U76" s="9"/>
      <c r="V76" s="9"/>
      <c r="W76" s="254"/>
      <c r="X76" s="9"/>
      <c r="Y76" s="9"/>
      <c r="Z76" s="9"/>
      <c r="AA76" s="9"/>
      <c r="AB76" s="9"/>
      <c r="AC76" s="9"/>
      <c r="AD76" s="9"/>
      <c r="AE76" s="9"/>
    </row>
    <row r="77" spans="1:31" s="10" customFormat="1" ht="188.25" customHeight="1" thickBot="1" x14ac:dyDescent="0.3">
      <c r="A77" s="156"/>
      <c r="B77" s="134"/>
      <c r="C77" s="134"/>
      <c r="D77" s="134"/>
      <c r="E77" s="134"/>
      <c r="F77" s="134"/>
      <c r="G77" s="41" t="s">
        <v>39</v>
      </c>
      <c r="H77" s="134" t="s">
        <v>40</v>
      </c>
      <c r="I77" s="134"/>
      <c r="J77" s="45">
        <v>1</v>
      </c>
      <c r="K77" s="130" t="s">
        <v>607</v>
      </c>
      <c r="L77" s="7" t="s">
        <v>608</v>
      </c>
      <c r="M77" s="46" t="s">
        <v>182</v>
      </c>
      <c r="N77" s="58">
        <v>43466</v>
      </c>
      <c r="O77" s="58">
        <v>43830</v>
      </c>
      <c r="P77" s="46" t="s">
        <v>592</v>
      </c>
      <c r="Q77" s="32">
        <v>54000000</v>
      </c>
      <c r="R77" s="22">
        <v>1</v>
      </c>
      <c r="S77" s="22">
        <v>1</v>
      </c>
      <c r="T77" s="9"/>
      <c r="U77" s="9"/>
      <c r="V77" s="9"/>
      <c r="W77" s="254"/>
      <c r="X77" s="9"/>
      <c r="Y77" s="9"/>
      <c r="Z77" s="9"/>
      <c r="AA77" s="9"/>
      <c r="AB77" s="9"/>
      <c r="AC77" s="9"/>
      <c r="AD77" s="9"/>
      <c r="AE77" s="9"/>
    </row>
    <row r="78" spans="1:31" s="10" customFormat="1" ht="65.25" customHeight="1" thickBot="1" x14ac:dyDescent="0.3">
      <c r="A78" s="176" t="s">
        <v>162</v>
      </c>
      <c r="B78" s="134"/>
      <c r="C78" s="134"/>
      <c r="D78" s="134"/>
      <c r="E78" s="134"/>
      <c r="F78" s="155" t="s">
        <v>41</v>
      </c>
      <c r="G78" s="155" t="s">
        <v>42</v>
      </c>
      <c r="H78" s="175" t="s">
        <v>43</v>
      </c>
      <c r="I78" s="176"/>
      <c r="J78" s="135">
        <v>1</v>
      </c>
      <c r="K78" s="222" t="s">
        <v>609</v>
      </c>
      <c r="L78" s="46" t="s">
        <v>610</v>
      </c>
      <c r="M78" s="46" t="s">
        <v>182</v>
      </c>
      <c r="N78" s="58">
        <v>43466</v>
      </c>
      <c r="O78" s="58">
        <v>43830</v>
      </c>
      <c r="P78" s="184" t="s">
        <v>613</v>
      </c>
      <c r="Q78" s="149">
        <v>441134000</v>
      </c>
      <c r="R78" s="138"/>
      <c r="S78" s="24">
        <v>0.33329999999999999</v>
      </c>
      <c r="T78" s="9"/>
      <c r="U78" s="9"/>
      <c r="V78" s="9"/>
      <c r="W78" s="254"/>
      <c r="X78" s="9"/>
      <c r="Y78" s="9"/>
      <c r="Z78" s="9"/>
      <c r="AA78" s="9"/>
      <c r="AB78" s="9"/>
      <c r="AC78" s="9"/>
      <c r="AD78" s="9"/>
      <c r="AE78" s="9"/>
    </row>
    <row r="79" spans="1:31" s="10" customFormat="1" ht="65.25" customHeight="1" thickBot="1" x14ac:dyDescent="0.3">
      <c r="A79" s="192"/>
      <c r="B79" s="134"/>
      <c r="C79" s="134"/>
      <c r="D79" s="134"/>
      <c r="E79" s="134"/>
      <c r="F79" s="156"/>
      <c r="G79" s="156"/>
      <c r="H79" s="191"/>
      <c r="I79" s="192"/>
      <c r="J79" s="135"/>
      <c r="K79" s="222"/>
      <c r="L79" s="46" t="s">
        <v>611</v>
      </c>
      <c r="M79" s="46" t="s">
        <v>182</v>
      </c>
      <c r="N79" s="58">
        <v>43466</v>
      </c>
      <c r="O79" s="58">
        <v>43830</v>
      </c>
      <c r="P79" s="185"/>
      <c r="Q79" s="150"/>
      <c r="R79" s="139"/>
      <c r="S79" s="24">
        <v>0.33329999999999999</v>
      </c>
      <c r="T79" s="9"/>
      <c r="U79" s="9"/>
      <c r="V79" s="9"/>
      <c r="W79" s="254"/>
      <c r="X79" s="9"/>
      <c r="Y79" s="9"/>
      <c r="Z79" s="9"/>
      <c r="AA79" s="9"/>
      <c r="AB79" s="9"/>
      <c r="AC79" s="9"/>
      <c r="AD79" s="9"/>
      <c r="AE79" s="9"/>
    </row>
    <row r="80" spans="1:31" s="10" customFormat="1" ht="65.25" customHeight="1" thickBot="1" x14ac:dyDescent="0.3">
      <c r="A80" s="178"/>
      <c r="B80" s="134"/>
      <c r="C80" s="134"/>
      <c r="D80" s="134"/>
      <c r="E80" s="134"/>
      <c r="F80" s="157"/>
      <c r="G80" s="157"/>
      <c r="H80" s="177"/>
      <c r="I80" s="178"/>
      <c r="J80" s="135"/>
      <c r="K80" s="222"/>
      <c r="L80" s="46" t="s">
        <v>612</v>
      </c>
      <c r="M80" s="46" t="s">
        <v>182</v>
      </c>
      <c r="N80" s="58">
        <v>43466</v>
      </c>
      <c r="O80" s="58" t="s">
        <v>183</v>
      </c>
      <c r="P80" s="186"/>
      <c r="Q80" s="151"/>
      <c r="R80" s="140"/>
      <c r="S80" s="24">
        <v>0.33329999999999999</v>
      </c>
      <c r="T80" s="9"/>
      <c r="U80" s="9"/>
      <c r="V80" s="9"/>
      <c r="W80" s="254"/>
      <c r="X80" s="9"/>
      <c r="Y80" s="9"/>
      <c r="Z80" s="9"/>
      <c r="AA80" s="9"/>
      <c r="AB80" s="9"/>
      <c r="AC80" s="9"/>
      <c r="AD80" s="9"/>
      <c r="AE80" s="9"/>
    </row>
    <row r="81" spans="1:31" s="10" customFormat="1" ht="89.25" customHeight="1" thickBot="1" x14ac:dyDescent="0.3">
      <c r="A81" s="155" t="s">
        <v>116</v>
      </c>
      <c r="B81" s="134"/>
      <c r="C81" s="134"/>
      <c r="D81" s="134"/>
      <c r="E81" s="134"/>
      <c r="F81" s="155" t="s">
        <v>6</v>
      </c>
      <c r="G81" s="41" t="s">
        <v>44</v>
      </c>
      <c r="H81" s="134" t="s">
        <v>45</v>
      </c>
      <c r="I81" s="134"/>
      <c r="J81" s="42">
        <v>1</v>
      </c>
      <c r="K81" s="130" t="s">
        <v>617</v>
      </c>
      <c r="L81" s="46" t="s">
        <v>618</v>
      </c>
      <c r="M81" s="46" t="s">
        <v>182</v>
      </c>
      <c r="N81" s="77">
        <v>43497</v>
      </c>
      <c r="O81" s="78">
        <v>43830</v>
      </c>
      <c r="P81" s="46" t="s">
        <v>616</v>
      </c>
      <c r="Q81" s="32">
        <v>34000000</v>
      </c>
      <c r="R81" s="22">
        <v>1</v>
      </c>
      <c r="S81" s="22">
        <v>1</v>
      </c>
      <c r="T81" s="9"/>
      <c r="U81" s="9"/>
      <c r="V81" s="9"/>
      <c r="W81" s="254"/>
      <c r="X81" s="9"/>
      <c r="Y81" s="9"/>
      <c r="Z81" s="9"/>
      <c r="AA81" s="9"/>
      <c r="AB81" s="9"/>
      <c r="AC81" s="9"/>
      <c r="AD81" s="9"/>
      <c r="AE81" s="9"/>
    </row>
    <row r="82" spans="1:31" s="10" customFormat="1" ht="89.25" customHeight="1" thickBot="1" x14ac:dyDescent="0.3">
      <c r="A82" s="156"/>
      <c r="B82" s="134"/>
      <c r="C82" s="134"/>
      <c r="D82" s="134"/>
      <c r="E82" s="134"/>
      <c r="F82" s="156"/>
      <c r="G82" s="155" t="s">
        <v>11</v>
      </c>
      <c r="H82" s="175" t="s">
        <v>46</v>
      </c>
      <c r="I82" s="176"/>
      <c r="J82" s="179">
        <v>30</v>
      </c>
      <c r="K82" s="155" t="s">
        <v>619</v>
      </c>
      <c r="L82" s="33" t="s">
        <v>620</v>
      </c>
      <c r="M82" s="46" t="s">
        <v>182</v>
      </c>
      <c r="N82" s="77">
        <v>43497</v>
      </c>
      <c r="O82" s="78">
        <v>43830</v>
      </c>
      <c r="P82" s="155" t="s">
        <v>623</v>
      </c>
      <c r="Q82" s="149">
        <v>204518000</v>
      </c>
      <c r="R82" s="138">
        <v>1</v>
      </c>
      <c r="S82" s="22">
        <v>0.75</v>
      </c>
      <c r="T82" s="9"/>
      <c r="U82" s="9">
        <v>1088</v>
      </c>
      <c r="V82" s="9"/>
      <c r="W82" s="254">
        <f>SUM(Q74:Q96)</f>
        <v>3046418000</v>
      </c>
      <c r="X82" s="9"/>
      <c r="Y82" s="9"/>
      <c r="Z82" s="9"/>
      <c r="AA82" s="9"/>
      <c r="AB82" s="9"/>
      <c r="AC82" s="9"/>
      <c r="AD82" s="9"/>
      <c r="AE82" s="9"/>
    </row>
    <row r="83" spans="1:31" s="10" customFormat="1" ht="120.75" customHeight="1" thickBot="1" x14ac:dyDescent="0.3">
      <c r="A83" s="156"/>
      <c r="B83" s="134"/>
      <c r="C83" s="134"/>
      <c r="D83" s="134"/>
      <c r="E83" s="134"/>
      <c r="F83" s="156"/>
      <c r="G83" s="157"/>
      <c r="H83" s="177"/>
      <c r="I83" s="178"/>
      <c r="J83" s="180"/>
      <c r="K83" s="157"/>
      <c r="L83" s="13" t="s">
        <v>621</v>
      </c>
      <c r="M83" s="13" t="s">
        <v>622</v>
      </c>
      <c r="N83" s="77">
        <v>43497</v>
      </c>
      <c r="O83" s="78">
        <v>43830</v>
      </c>
      <c r="P83" s="157"/>
      <c r="Q83" s="151"/>
      <c r="R83" s="140"/>
      <c r="S83" s="22">
        <v>0.25</v>
      </c>
      <c r="T83" s="9"/>
      <c r="U83" s="9"/>
      <c r="V83" s="9"/>
      <c r="W83" s="254"/>
      <c r="X83" s="9"/>
      <c r="Y83" s="9"/>
      <c r="Z83" s="9"/>
      <c r="AA83" s="9"/>
      <c r="AB83" s="9"/>
      <c r="AC83" s="9"/>
      <c r="AD83" s="9"/>
      <c r="AE83" s="9"/>
    </row>
    <row r="84" spans="1:31" s="10" customFormat="1" ht="204" customHeight="1" thickBot="1" x14ac:dyDescent="0.3">
      <c r="A84" s="156"/>
      <c r="B84" s="134"/>
      <c r="C84" s="134"/>
      <c r="D84" s="134"/>
      <c r="E84" s="134"/>
      <c r="F84" s="157"/>
      <c r="G84" s="41" t="s">
        <v>47</v>
      </c>
      <c r="H84" s="134" t="s">
        <v>48</v>
      </c>
      <c r="I84" s="134"/>
      <c r="J84" s="45">
        <v>0.3</v>
      </c>
      <c r="K84" s="129" t="s">
        <v>615</v>
      </c>
      <c r="L84" s="46" t="s">
        <v>614</v>
      </c>
      <c r="M84" s="46" t="s">
        <v>182</v>
      </c>
      <c r="N84" s="58">
        <v>43466</v>
      </c>
      <c r="O84" s="58">
        <v>43830</v>
      </c>
      <c r="P84" s="46" t="s">
        <v>616</v>
      </c>
      <c r="Q84" s="32">
        <v>48000000</v>
      </c>
      <c r="R84" s="22">
        <v>1</v>
      </c>
      <c r="S84" s="22">
        <v>1</v>
      </c>
      <c r="T84" s="9"/>
      <c r="U84" s="9"/>
      <c r="V84" s="9"/>
      <c r="W84" s="254"/>
      <c r="X84" s="9"/>
      <c r="Y84" s="9"/>
      <c r="Z84" s="9"/>
      <c r="AA84" s="9"/>
      <c r="AB84" s="9"/>
      <c r="AC84" s="9"/>
      <c r="AD84" s="9"/>
      <c r="AE84" s="9"/>
    </row>
    <row r="85" spans="1:31" s="10" customFormat="1" ht="51" customHeight="1" thickBot="1" x14ac:dyDescent="0.3">
      <c r="A85" s="156"/>
      <c r="B85" s="134"/>
      <c r="C85" s="134"/>
      <c r="D85" s="134"/>
      <c r="E85" s="134"/>
      <c r="F85" s="134" t="s">
        <v>49</v>
      </c>
      <c r="G85" s="134" t="s">
        <v>50</v>
      </c>
      <c r="H85" s="134" t="s">
        <v>51</v>
      </c>
      <c r="I85" s="134"/>
      <c r="J85" s="144">
        <v>5</v>
      </c>
      <c r="K85" s="169" t="s">
        <v>635</v>
      </c>
      <c r="L85" s="46" t="s">
        <v>636</v>
      </c>
      <c r="M85" s="155" t="s">
        <v>182</v>
      </c>
      <c r="N85" s="58">
        <v>43466</v>
      </c>
      <c r="O85" s="58">
        <v>43830</v>
      </c>
      <c r="P85" s="155" t="s">
        <v>634</v>
      </c>
      <c r="Q85" s="149">
        <v>139200000</v>
      </c>
      <c r="R85" s="138">
        <v>1</v>
      </c>
      <c r="S85" s="22">
        <v>7.0000000000000007E-2</v>
      </c>
      <c r="T85" s="9"/>
      <c r="U85" s="9"/>
      <c r="V85" s="9"/>
      <c r="W85" s="254"/>
      <c r="X85" s="9"/>
      <c r="Y85" s="9"/>
      <c r="Z85" s="9"/>
      <c r="AA85" s="9"/>
      <c r="AB85" s="9"/>
      <c r="AC85" s="9"/>
      <c r="AD85" s="9"/>
      <c r="AE85" s="9"/>
    </row>
    <row r="86" spans="1:31" s="10" customFormat="1" ht="51" customHeight="1" thickBot="1" x14ac:dyDescent="0.3">
      <c r="A86" s="156"/>
      <c r="B86" s="134"/>
      <c r="C86" s="134"/>
      <c r="D86" s="134"/>
      <c r="E86" s="134"/>
      <c r="F86" s="134"/>
      <c r="G86" s="134"/>
      <c r="H86" s="134"/>
      <c r="I86" s="134"/>
      <c r="J86" s="144"/>
      <c r="K86" s="169"/>
      <c r="L86" s="46" t="s">
        <v>637</v>
      </c>
      <c r="M86" s="156"/>
      <c r="N86" s="58">
        <v>43466</v>
      </c>
      <c r="O86" s="58">
        <v>43830</v>
      </c>
      <c r="P86" s="156"/>
      <c r="Q86" s="150"/>
      <c r="R86" s="139"/>
      <c r="S86" s="22">
        <v>7.0000000000000007E-2</v>
      </c>
      <c r="T86" s="9"/>
      <c r="U86" s="9"/>
      <c r="V86" s="9"/>
      <c r="W86" s="254"/>
      <c r="X86" s="9"/>
      <c r="Y86" s="9"/>
      <c r="Z86" s="9"/>
      <c r="AA86" s="9"/>
      <c r="AB86" s="9"/>
      <c r="AC86" s="9"/>
      <c r="AD86" s="9"/>
      <c r="AE86" s="9"/>
    </row>
    <row r="87" spans="1:31" s="10" customFormat="1" ht="86.25" customHeight="1" thickBot="1" x14ac:dyDescent="0.3">
      <c r="A87" s="156"/>
      <c r="B87" s="134"/>
      <c r="C87" s="134"/>
      <c r="D87" s="134"/>
      <c r="E87" s="134"/>
      <c r="F87" s="134"/>
      <c r="G87" s="134"/>
      <c r="H87" s="134"/>
      <c r="I87" s="134"/>
      <c r="J87" s="144"/>
      <c r="K87" s="169"/>
      <c r="L87" s="46" t="s">
        <v>638</v>
      </c>
      <c r="M87" s="156"/>
      <c r="N87" s="58">
        <v>43466</v>
      </c>
      <c r="O87" s="58">
        <v>43830</v>
      </c>
      <c r="P87" s="156"/>
      <c r="Q87" s="150"/>
      <c r="R87" s="139"/>
      <c r="S87" s="22">
        <v>0.56000000000000005</v>
      </c>
      <c r="T87" s="9"/>
      <c r="U87" s="9"/>
      <c r="V87" s="9"/>
      <c r="W87" s="254"/>
      <c r="X87" s="9"/>
      <c r="Y87" s="9"/>
      <c r="Z87" s="9"/>
      <c r="AA87" s="9"/>
      <c r="AB87" s="9"/>
      <c r="AC87" s="9"/>
      <c r="AD87" s="9"/>
      <c r="AE87" s="9"/>
    </row>
    <row r="88" spans="1:31" s="10" customFormat="1" ht="51" customHeight="1" thickBot="1" x14ac:dyDescent="0.3">
      <c r="A88" s="156"/>
      <c r="B88" s="134"/>
      <c r="C88" s="134"/>
      <c r="D88" s="134"/>
      <c r="E88" s="134"/>
      <c r="F88" s="134"/>
      <c r="G88" s="134"/>
      <c r="H88" s="134"/>
      <c r="I88" s="134"/>
      <c r="J88" s="144"/>
      <c r="K88" s="169"/>
      <c r="L88" s="46" t="s">
        <v>639</v>
      </c>
      <c r="M88" s="156"/>
      <c r="N88" s="58">
        <v>43466</v>
      </c>
      <c r="O88" s="58">
        <v>43830</v>
      </c>
      <c r="P88" s="156"/>
      <c r="Q88" s="150"/>
      <c r="R88" s="139"/>
      <c r="S88" s="22">
        <v>7.0000000000000007E-2</v>
      </c>
      <c r="T88" s="9"/>
      <c r="U88" s="9"/>
      <c r="V88" s="9"/>
      <c r="W88" s="254"/>
      <c r="X88" s="9"/>
      <c r="Y88" s="9"/>
      <c r="Z88" s="9"/>
      <c r="AA88" s="9"/>
      <c r="AB88" s="9"/>
      <c r="AC88" s="9"/>
      <c r="AD88" s="9"/>
      <c r="AE88" s="9"/>
    </row>
    <row r="89" spans="1:31" s="10" customFormat="1" ht="51" customHeight="1" thickBot="1" x14ac:dyDescent="0.3">
      <c r="A89" s="156"/>
      <c r="B89" s="134"/>
      <c r="C89" s="134"/>
      <c r="D89" s="134"/>
      <c r="E89" s="134"/>
      <c r="F89" s="134"/>
      <c r="G89" s="134"/>
      <c r="H89" s="134"/>
      <c r="I89" s="134"/>
      <c r="J89" s="144"/>
      <c r="K89" s="169"/>
      <c r="L89" s="46" t="s">
        <v>640</v>
      </c>
      <c r="M89" s="156"/>
      <c r="N89" s="58">
        <v>43466</v>
      </c>
      <c r="O89" s="58">
        <v>43830</v>
      </c>
      <c r="P89" s="156"/>
      <c r="Q89" s="150"/>
      <c r="R89" s="139"/>
      <c r="S89" s="22">
        <v>0.22</v>
      </c>
      <c r="T89" s="9"/>
      <c r="U89" s="9"/>
      <c r="V89" s="9"/>
      <c r="W89" s="254"/>
      <c r="X89" s="9"/>
      <c r="Y89" s="9"/>
      <c r="Z89" s="9"/>
      <c r="AA89" s="9"/>
      <c r="AB89" s="9"/>
      <c r="AC89" s="9"/>
      <c r="AD89" s="9"/>
      <c r="AE89" s="9"/>
    </row>
    <row r="90" spans="1:31" s="10" customFormat="1" ht="66.75" customHeight="1" thickBot="1" x14ac:dyDescent="0.3">
      <c r="A90" s="156"/>
      <c r="B90" s="134"/>
      <c r="C90" s="134"/>
      <c r="D90" s="134"/>
      <c r="E90" s="134"/>
      <c r="F90" s="134"/>
      <c r="G90" s="134"/>
      <c r="H90" s="134"/>
      <c r="I90" s="134"/>
      <c r="J90" s="144"/>
      <c r="K90" s="169"/>
      <c r="L90" s="46" t="s">
        <v>641</v>
      </c>
      <c r="M90" s="157"/>
      <c r="N90" s="58">
        <v>43466</v>
      </c>
      <c r="O90" s="58">
        <v>43830</v>
      </c>
      <c r="P90" s="157"/>
      <c r="Q90" s="151"/>
      <c r="R90" s="140"/>
      <c r="S90" s="22">
        <v>0.01</v>
      </c>
      <c r="T90" s="9"/>
      <c r="U90" s="9"/>
      <c r="V90" s="9"/>
      <c r="W90" s="254"/>
      <c r="X90" s="9"/>
      <c r="Y90" s="9"/>
      <c r="Z90" s="9"/>
      <c r="AA90" s="9"/>
      <c r="AB90" s="9"/>
      <c r="AC90" s="9"/>
      <c r="AD90" s="9"/>
      <c r="AE90" s="9"/>
    </row>
    <row r="91" spans="1:31" s="10" customFormat="1" ht="99" customHeight="1" thickBot="1" x14ac:dyDescent="0.3">
      <c r="A91" s="156"/>
      <c r="B91" s="134"/>
      <c r="C91" s="134"/>
      <c r="D91" s="134"/>
      <c r="E91" s="134"/>
      <c r="F91" s="134"/>
      <c r="G91" s="155" t="s">
        <v>52</v>
      </c>
      <c r="H91" s="175" t="s">
        <v>53</v>
      </c>
      <c r="I91" s="176"/>
      <c r="J91" s="189">
        <v>0.1</v>
      </c>
      <c r="K91" s="194" t="s">
        <v>629</v>
      </c>
      <c r="L91" s="46" t="s">
        <v>630</v>
      </c>
      <c r="M91" s="155" t="s">
        <v>182</v>
      </c>
      <c r="N91" s="172">
        <v>43497</v>
      </c>
      <c r="O91" s="172">
        <v>43799</v>
      </c>
      <c r="P91" s="155" t="s">
        <v>634</v>
      </c>
      <c r="Q91" s="149">
        <v>189000000</v>
      </c>
      <c r="R91" s="138">
        <v>1</v>
      </c>
      <c r="S91" s="22">
        <v>0.4</v>
      </c>
      <c r="T91" s="9"/>
      <c r="U91" s="9"/>
      <c r="V91" s="9"/>
      <c r="W91" s="254"/>
      <c r="X91" s="9"/>
      <c r="Y91" s="9"/>
      <c r="Z91" s="9"/>
      <c r="AA91" s="9"/>
      <c r="AB91" s="9"/>
      <c r="AC91" s="9"/>
      <c r="AD91" s="9"/>
      <c r="AE91" s="9"/>
    </row>
    <row r="92" spans="1:31" s="10" customFormat="1" ht="51" customHeight="1" thickBot="1" x14ac:dyDescent="0.3">
      <c r="A92" s="156"/>
      <c r="B92" s="134"/>
      <c r="C92" s="134"/>
      <c r="D92" s="134"/>
      <c r="E92" s="134"/>
      <c r="F92" s="134"/>
      <c r="G92" s="156"/>
      <c r="H92" s="191"/>
      <c r="I92" s="192"/>
      <c r="J92" s="193"/>
      <c r="K92" s="195"/>
      <c r="L92" s="46" t="s">
        <v>631</v>
      </c>
      <c r="M92" s="156"/>
      <c r="N92" s="173"/>
      <c r="O92" s="173"/>
      <c r="P92" s="156"/>
      <c r="Q92" s="150"/>
      <c r="R92" s="139"/>
      <c r="S92" s="22">
        <v>0.5</v>
      </c>
      <c r="T92" s="9"/>
      <c r="U92" s="9"/>
      <c r="V92" s="9"/>
      <c r="W92" s="254"/>
      <c r="X92" s="9"/>
      <c r="Y92" s="9"/>
      <c r="Z92" s="9"/>
      <c r="AA92" s="9"/>
      <c r="AB92" s="9"/>
      <c r="AC92" s="9"/>
      <c r="AD92" s="9"/>
      <c r="AE92" s="9"/>
    </row>
    <row r="93" spans="1:31" s="10" customFormat="1" ht="51" customHeight="1" thickBot="1" x14ac:dyDescent="0.3">
      <c r="A93" s="156"/>
      <c r="B93" s="134"/>
      <c r="C93" s="134"/>
      <c r="D93" s="134"/>
      <c r="E93" s="134"/>
      <c r="F93" s="134"/>
      <c r="G93" s="156"/>
      <c r="H93" s="191"/>
      <c r="I93" s="192"/>
      <c r="J93" s="193"/>
      <c r="K93" s="195"/>
      <c r="L93" s="46" t="s">
        <v>632</v>
      </c>
      <c r="M93" s="156"/>
      <c r="N93" s="173"/>
      <c r="O93" s="173"/>
      <c r="P93" s="156"/>
      <c r="Q93" s="150"/>
      <c r="R93" s="139"/>
      <c r="S93" s="22">
        <v>0.05</v>
      </c>
      <c r="T93" s="9"/>
      <c r="U93" s="9"/>
      <c r="V93" s="9"/>
      <c r="W93" s="254"/>
      <c r="X93" s="9"/>
      <c r="Y93" s="9"/>
      <c r="Z93" s="9"/>
      <c r="AA93" s="9"/>
      <c r="AB93" s="9"/>
      <c r="AC93" s="9"/>
      <c r="AD93" s="9"/>
      <c r="AE93" s="9"/>
    </row>
    <row r="94" spans="1:31" s="10" customFormat="1" ht="66" customHeight="1" thickBot="1" x14ac:dyDescent="0.3">
      <c r="A94" s="156"/>
      <c r="B94" s="134"/>
      <c r="C94" s="134"/>
      <c r="D94" s="134"/>
      <c r="E94" s="134"/>
      <c r="F94" s="134"/>
      <c r="G94" s="157"/>
      <c r="H94" s="177"/>
      <c r="I94" s="178"/>
      <c r="J94" s="190"/>
      <c r="K94" s="196"/>
      <c r="L94" s="46" t="s">
        <v>633</v>
      </c>
      <c r="M94" s="157"/>
      <c r="N94" s="174"/>
      <c r="O94" s="174"/>
      <c r="P94" s="157"/>
      <c r="Q94" s="151"/>
      <c r="R94" s="140"/>
      <c r="S94" s="22">
        <v>0.05</v>
      </c>
      <c r="T94" s="9"/>
      <c r="U94" s="9"/>
      <c r="V94" s="9"/>
      <c r="W94" s="254"/>
      <c r="X94" s="9"/>
      <c r="Y94" s="9"/>
      <c r="Z94" s="9"/>
      <c r="AA94" s="9"/>
      <c r="AB94" s="9"/>
      <c r="AC94" s="9"/>
      <c r="AD94" s="9"/>
      <c r="AE94" s="9"/>
    </row>
    <row r="95" spans="1:31" s="10" customFormat="1" ht="121.5" customHeight="1" thickBot="1" x14ac:dyDescent="0.3">
      <c r="A95" s="156"/>
      <c r="B95" s="134"/>
      <c r="C95" s="134"/>
      <c r="D95" s="134"/>
      <c r="E95" s="134"/>
      <c r="F95" s="41"/>
      <c r="G95" s="155" t="s">
        <v>12</v>
      </c>
      <c r="H95" s="175" t="s">
        <v>54</v>
      </c>
      <c r="I95" s="176"/>
      <c r="J95" s="179">
        <v>10</v>
      </c>
      <c r="K95" s="130" t="s">
        <v>624</v>
      </c>
      <c r="L95" s="46" t="s">
        <v>626</v>
      </c>
      <c r="M95" s="155" t="s">
        <v>182</v>
      </c>
      <c r="N95" s="172">
        <v>43497</v>
      </c>
      <c r="O95" s="172">
        <v>43799</v>
      </c>
      <c r="P95" s="155" t="s">
        <v>628</v>
      </c>
      <c r="Q95" s="149">
        <v>154533000</v>
      </c>
      <c r="R95" s="138">
        <v>1</v>
      </c>
      <c r="S95" s="22">
        <v>0.5</v>
      </c>
      <c r="T95" s="9"/>
      <c r="U95" s="9"/>
      <c r="V95" s="9"/>
      <c r="W95" s="254"/>
      <c r="X95" s="9"/>
      <c r="Y95" s="9"/>
      <c r="Z95" s="9"/>
      <c r="AA95" s="9"/>
      <c r="AB95" s="9"/>
      <c r="AC95" s="9"/>
      <c r="AD95" s="9"/>
      <c r="AE95" s="9"/>
    </row>
    <row r="96" spans="1:31" s="9" customFormat="1" ht="116.25" customHeight="1" thickBot="1" x14ac:dyDescent="0.3">
      <c r="A96" s="157"/>
      <c r="B96" s="134"/>
      <c r="C96" s="134"/>
      <c r="D96" s="134"/>
      <c r="E96" s="134"/>
      <c r="F96" s="41" t="s">
        <v>6</v>
      </c>
      <c r="G96" s="157"/>
      <c r="H96" s="177"/>
      <c r="I96" s="178"/>
      <c r="J96" s="180"/>
      <c r="K96" s="128" t="s">
        <v>625</v>
      </c>
      <c r="L96" s="46" t="s">
        <v>627</v>
      </c>
      <c r="M96" s="157"/>
      <c r="N96" s="174"/>
      <c r="O96" s="174"/>
      <c r="P96" s="157"/>
      <c r="Q96" s="151"/>
      <c r="R96" s="140"/>
      <c r="S96" s="22">
        <v>0.5</v>
      </c>
      <c r="W96" s="254"/>
    </row>
    <row r="97" spans="1:23" s="9" customFormat="1" ht="75.75" customHeight="1" thickBot="1" x14ac:dyDescent="0.3">
      <c r="A97" s="134" t="s">
        <v>116</v>
      </c>
      <c r="B97" s="134" t="s">
        <v>139</v>
      </c>
      <c r="C97" s="134" t="s">
        <v>55</v>
      </c>
      <c r="D97" s="134" t="s">
        <v>56</v>
      </c>
      <c r="E97" s="155" t="s">
        <v>27</v>
      </c>
      <c r="F97" s="134" t="s">
        <v>57</v>
      </c>
      <c r="G97" s="134" t="s">
        <v>422</v>
      </c>
      <c r="H97" s="134" t="s">
        <v>58</v>
      </c>
      <c r="I97" s="134"/>
      <c r="J97" s="144">
        <v>12</v>
      </c>
      <c r="K97" s="163" t="s">
        <v>657</v>
      </c>
      <c r="L97" s="128" t="s">
        <v>658</v>
      </c>
      <c r="M97" s="25" t="s">
        <v>182</v>
      </c>
      <c r="N97" s="116">
        <v>43467</v>
      </c>
      <c r="O97" s="117">
        <v>43554</v>
      </c>
      <c r="P97" s="155" t="s">
        <v>666</v>
      </c>
      <c r="Q97" s="149">
        <v>1990550000</v>
      </c>
      <c r="R97" s="138">
        <v>0.3</v>
      </c>
      <c r="S97" s="22">
        <v>0.15</v>
      </c>
      <c r="W97" s="254"/>
    </row>
    <row r="98" spans="1:23" s="9" customFormat="1" ht="75.75" customHeight="1" thickBot="1" x14ac:dyDescent="0.3">
      <c r="A98" s="134"/>
      <c r="B98" s="134"/>
      <c r="C98" s="134"/>
      <c r="D98" s="134"/>
      <c r="E98" s="156"/>
      <c r="F98" s="134"/>
      <c r="G98" s="134"/>
      <c r="H98" s="134"/>
      <c r="I98" s="134"/>
      <c r="J98" s="144"/>
      <c r="K98" s="165"/>
      <c r="L98" s="46" t="s">
        <v>659</v>
      </c>
      <c r="M98" s="25" t="s">
        <v>182</v>
      </c>
      <c r="N98" s="116">
        <v>43467</v>
      </c>
      <c r="O98" s="117">
        <v>43555</v>
      </c>
      <c r="P98" s="157"/>
      <c r="Q98" s="150"/>
      <c r="R98" s="140"/>
      <c r="S98" s="22">
        <v>0.15</v>
      </c>
      <c r="W98" s="254"/>
    </row>
    <row r="99" spans="1:23" s="9" customFormat="1" ht="54.75" customHeight="1" thickBot="1" x14ac:dyDescent="0.3">
      <c r="A99" s="134"/>
      <c r="B99" s="134"/>
      <c r="C99" s="134"/>
      <c r="D99" s="134"/>
      <c r="E99" s="156"/>
      <c r="F99" s="134"/>
      <c r="G99" s="134"/>
      <c r="H99" s="134"/>
      <c r="I99" s="134"/>
      <c r="J99" s="144"/>
      <c r="K99" s="163" t="s">
        <v>660</v>
      </c>
      <c r="L99" s="46" t="s">
        <v>661</v>
      </c>
      <c r="M99" s="25" t="s">
        <v>182</v>
      </c>
      <c r="N99" s="116">
        <v>43556</v>
      </c>
      <c r="O99" s="117">
        <v>43799</v>
      </c>
      <c r="P99" s="155" t="s">
        <v>667</v>
      </c>
      <c r="Q99" s="150"/>
      <c r="R99" s="138">
        <v>0.6</v>
      </c>
      <c r="S99" s="22">
        <v>0.2</v>
      </c>
      <c r="W99" s="254"/>
    </row>
    <row r="100" spans="1:23" s="9" customFormat="1" ht="54.75" customHeight="1" thickBot="1" x14ac:dyDescent="0.3">
      <c r="A100" s="134"/>
      <c r="B100" s="134"/>
      <c r="C100" s="134"/>
      <c r="D100" s="134"/>
      <c r="E100" s="156"/>
      <c r="F100" s="134"/>
      <c r="G100" s="134"/>
      <c r="H100" s="134"/>
      <c r="I100" s="134"/>
      <c r="J100" s="144"/>
      <c r="K100" s="164"/>
      <c r="L100" s="46" t="s">
        <v>662</v>
      </c>
      <c r="M100" s="25" t="s">
        <v>182</v>
      </c>
      <c r="N100" s="116">
        <v>43467</v>
      </c>
      <c r="O100" s="117">
        <v>43829</v>
      </c>
      <c r="P100" s="156"/>
      <c r="Q100" s="150"/>
      <c r="R100" s="139"/>
      <c r="S100" s="22">
        <v>0.2</v>
      </c>
      <c r="W100" s="254"/>
    </row>
    <row r="101" spans="1:23" s="9" customFormat="1" ht="55.5" customHeight="1" thickBot="1" x14ac:dyDescent="0.3">
      <c r="A101" s="134"/>
      <c r="B101" s="134"/>
      <c r="C101" s="134"/>
      <c r="D101" s="134"/>
      <c r="E101" s="156"/>
      <c r="F101" s="134"/>
      <c r="G101" s="134"/>
      <c r="H101" s="134"/>
      <c r="I101" s="134"/>
      <c r="J101" s="144"/>
      <c r="K101" s="164"/>
      <c r="L101" s="46" t="s">
        <v>663</v>
      </c>
      <c r="M101" s="25" t="s">
        <v>182</v>
      </c>
      <c r="N101" s="116">
        <v>43739</v>
      </c>
      <c r="O101" s="117">
        <v>43830</v>
      </c>
      <c r="P101" s="156"/>
      <c r="Q101" s="150"/>
      <c r="R101" s="139"/>
      <c r="S101" s="22">
        <v>0.1</v>
      </c>
      <c r="W101" s="254"/>
    </row>
    <row r="102" spans="1:23" s="9" customFormat="1" ht="63.75" customHeight="1" thickBot="1" x14ac:dyDescent="0.3">
      <c r="A102" s="134"/>
      <c r="B102" s="134"/>
      <c r="C102" s="134"/>
      <c r="D102" s="134"/>
      <c r="E102" s="156"/>
      <c r="F102" s="134"/>
      <c r="G102" s="134"/>
      <c r="H102" s="134"/>
      <c r="I102" s="134"/>
      <c r="J102" s="144"/>
      <c r="K102" s="165"/>
      <c r="L102" s="46" t="s">
        <v>664</v>
      </c>
      <c r="M102" s="25" t="s">
        <v>182</v>
      </c>
      <c r="N102" s="116">
        <v>43497</v>
      </c>
      <c r="O102" s="117">
        <v>43799</v>
      </c>
      <c r="P102" s="157"/>
      <c r="Q102" s="150"/>
      <c r="R102" s="140"/>
      <c r="S102" s="22">
        <v>0.1</v>
      </c>
      <c r="W102" s="254"/>
    </row>
    <row r="103" spans="1:23" s="9" customFormat="1" ht="112.5" customHeight="1" thickBot="1" x14ac:dyDescent="0.3">
      <c r="A103" s="134"/>
      <c r="B103" s="134"/>
      <c r="C103" s="134"/>
      <c r="D103" s="41" t="s">
        <v>6</v>
      </c>
      <c r="E103" s="156"/>
      <c r="F103" s="134"/>
      <c r="G103" s="134"/>
      <c r="H103" s="134" t="s">
        <v>59</v>
      </c>
      <c r="I103" s="134"/>
      <c r="J103" s="42">
        <v>50</v>
      </c>
      <c r="K103" s="132" t="s">
        <v>668</v>
      </c>
      <c r="L103" s="46" t="s">
        <v>665</v>
      </c>
      <c r="M103" s="25" t="s">
        <v>182</v>
      </c>
      <c r="N103" s="116">
        <v>43497</v>
      </c>
      <c r="O103" s="117">
        <v>43799</v>
      </c>
      <c r="P103" s="38" t="s">
        <v>666</v>
      </c>
      <c r="Q103" s="151"/>
      <c r="R103" s="22">
        <v>0.1</v>
      </c>
      <c r="S103" s="22">
        <v>0.1</v>
      </c>
      <c r="W103" s="254"/>
    </row>
    <row r="104" spans="1:23" s="9" customFormat="1" ht="65.25" customHeight="1" thickBot="1" x14ac:dyDescent="0.3">
      <c r="A104" s="134"/>
      <c r="B104" s="134"/>
      <c r="C104" s="134"/>
      <c r="D104" s="134" t="s">
        <v>60</v>
      </c>
      <c r="E104" s="155" t="s">
        <v>27</v>
      </c>
      <c r="F104" s="134" t="s">
        <v>61</v>
      </c>
      <c r="G104" s="134" t="s">
        <v>423</v>
      </c>
      <c r="H104" s="134" t="s">
        <v>62</v>
      </c>
      <c r="I104" s="134" t="s">
        <v>424</v>
      </c>
      <c r="J104" s="144">
        <v>7</v>
      </c>
      <c r="K104" s="169" t="s">
        <v>669</v>
      </c>
      <c r="L104" s="46" t="s">
        <v>673</v>
      </c>
      <c r="M104" s="25" t="s">
        <v>182</v>
      </c>
      <c r="N104" s="25">
        <v>43497</v>
      </c>
      <c r="O104" s="25">
        <v>43814</v>
      </c>
      <c r="P104" s="155" t="s">
        <v>682</v>
      </c>
      <c r="Q104" s="149">
        <v>194898789</v>
      </c>
      <c r="R104" s="138">
        <v>0.23</v>
      </c>
      <c r="S104" s="22">
        <v>0.1</v>
      </c>
      <c r="W104" s="254"/>
    </row>
    <row r="105" spans="1:23" s="9" customFormat="1" ht="85.5" customHeight="1" thickBot="1" x14ac:dyDescent="0.3">
      <c r="A105" s="134"/>
      <c r="B105" s="134"/>
      <c r="C105" s="134"/>
      <c r="D105" s="134"/>
      <c r="E105" s="156"/>
      <c r="F105" s="134"/>
      <c r="G105" s="134"/>
      <c r="H105" s="134"/>
      <c r="I105" s="134"/>
      <c r="J105" s="144"/>
      <c r="K105" s="169"/>
      <c r="L105" s="46" t="s">
        <v>674</v>
      </c>
      <c r="M105" s="25" t="s">
        <v>182</v>
      </c>
      <c r="N105" s="25">
        <v>43497</v>
      </c>
      <c r="O105" s="25">
        <v>43814</v>
      </c>
      <c r="P105" s="156"/>
      <c r="Q105" s="150"/>
      <c r="R105" s="139"/>
      <c r="S105" s="22">
        <v>0.08</v>
      </c>
      <c r="W105" s="254"/>
    </row>
    <row r="106" spans="1:23" s="9" customFormat="1" ht="73.5" customHeight="1" thickBot="1" x14ac:dyDescent="0.3">
      <c r="A106" s="134"/>
      <c r="B106" s="134"/>
      <c r="C106" s="134"/>
      <c r="D106" s="134"/>
      <c r="E106" s="156"/>
      <c r="F106" s="134"/>
      <c r="G106" s="134"/>
      <c r="H106" s="134"/>
      <c r="I106" s="134"/>
      <c r="J106" s="144"/>
      <c r="K106" s="169"/>
      <c r="L106" s="46" t="s">
        <v>675</v>
      </c>
      <c r="M106" s="25" t="s">
        <v>182</v>
      </c>
      <c r="N106" s="25">
        <v>43497</v>
      </c>
      <c r="O106" s="25">
        <v>43814</v>
      </c>
      <c r="P106" s="157"/>
      <c r="Q106" s="150"/>
      <c r="R106" s="140"/>
      <c r="S106" s="23">
        <v>0.05</v>
      </c>
      <c r="W106" s="254"/>
    </row>
    <row r="107" spans="1:23" s="9" customFormat="1" ht="95.25" customHeight="1" thickBot="1" x14ac:dyDescent="0.3">
      <c r="A107" s="134"/>
      <c r="B107" s="134"/>
      <c r="C107" s="134"/>
      <c r="D107" s="134"/>
      <c r="E107" s="156"/>
      <c r="F107" s="134"/>
      <c r="G107" s="134"/>
      <c r="H107" s="134"/>
      <c r="I107" s="134"/>
      <c r="J107" s="144"/>
      <c r="K107" s="128" t="s">
        <v>670</v>
      </c>
      <c r="L107" s="46" t="s">
        <v>676</v>
      </c>
      <c r="M107" s="41" t="s">
        <v>182</v>
      </c>
      <c r="N107" s="25">
        <v>43497</v>
      </c>
      <c r="O107" s="25">
        <v>43814</v>
      </c>
      <c r="P107" s="41" t="s">
        <v>682</v>
      </c>
      <c r="Q107" s="150"/>
      <c r="R107" s="22">
        <v>0.3</v>
      </c>
      <c r="S107" s="22">
        <v>0.3</v>
      </c>
      <c r="W107" s="254"/>
    </row>
    <row r="108" spans="1:23" s="9" customFormat="1" ht="57" customHeight="1" thickBot="1" x14ac:dyDescent="0.3">
      <c r="A108" s="134"/>
      <c r="B108" s="134"/>
      <c r="C108" s="134"/>
      <c r="D108" s="134"/>
      <c r="E108" s="156"/>
      <c r="F108" s="134"/>
      <c r="G108" s="134"/>
      <c r="H108" s="134"/>
      <c r="I108" s="134"/>
      <c r="J108" s="144"/>
      <c r="K108" s="169" t="s">
        <v>671</v>
      </c>
      <c r="L108" s="46" t="s">
        <v>677</v>
      </c>
      <c r="M108" s="41" t="s">
        <v>182</v>
      </c>
      <c r="N108" s="25">
        <v>43497</v>
      </c>
      <c r="O108" s="25">
        <v>43814</v>
      </c>
      <c r="P108" s="155" t="s">
        <v>682</v>
      </c>
      <c r="Q108" s="150"/>
      <c r="R108" s="138">
        <v>0.25</v>
      </c>
      <c r="S108" s="22">
        <v>0.15</v>
      </c>
      <c r="W108" s="254"/>
    </row>
    <row r="109" spans="1:23" s="9" customFormat="1" ht="57" customHeight="1" thickBot="1" x14ac:dyDescent="0.3">
      <c r="A109" s="134"/>
      <c r="B109" s="134"/>
      <c r="C109" s="134"/>
      <c r="D109" s="134"/>
      <c r="E109" s="156"/>
      <c r="F109" s="134"/>
      <c r="G109" s="134"/>
      <c r="H109" s="134"/>
      <c r="I109" s="134"/>
      <c r="J109" s="144"/>
      <c r="K109" s="169"/>
      <c r="L109" s="46" t="s">
        <v>678</v>
      </c>
      <c r="M109" s="41" t="s">
        <v>182</v>
      </c>
      <c r="N109" s="25">
        <v>43485</v>
      </c>
      <c r="O109" s="25">
        <v>43829</v>
      </c>
      <c r="P109" s="157"/>
      <c r="Q109" s="150"/>
      <c r="R109" s="140"/>
      <c r="S109" s="22">
        <v>0.1</v>
      </c>
      <c r="W109" s="254"/>
    </row>
    <row r="110" spans="1:23" s="9" customFormat="1" ht="54" customHeight="1" thickBot="1" x14ac:dyDescent="0.3">
      <c r="A110" s="134"/>
      <c r="B110" s="134"/>
      <c r="C110" s="134"/>
      <c r="D110" s="134"/>
      <c r="E110" s="156"/>
      <c r="F110" s="134"/>
      <c r="G110" s="134"/>
      <c r="H110" s="134"/>
      <c r="I110" s="134"/>
      <c r="J110" s="144"/>
      <c r="K110" s="169" t="s">
        <v>672</v>
      </c>
      <c r="L110" s="46" t="s">
        <v>679</v>
      </c>
      <c r="M110" s="41" t="s">
        <v>182</v>
      </c>
      <c r="N110" s="25">
        <v>43525</v>
      </c>
      <c r="O110" s="25">
        <v>43814</v>
      </c>
      <c r="P110" s="155" t="s">
        <v>682</v>
      </c>
      <c r="Q110" s="150"/>
      <c r="R110" s="138">
        <v>0.23</v>
      </c>
      <c r="S110" s="22">
        <v>0.08</v>
      </c>
      <c r="W110" s="254"/>
    </row>
    <row r="111" spans="1:23" s="9" customFormat="1" ht="69" customHeight="1" thickBot="1" x14ac:dyDescent="0.3">
      <c r="A111" s="134"/>
      <c r="B111" s="134"/>
      <c r="C111" s="134"/>
      <c r="D111" s="134"/>
      <c r="E111" s="156"/>
      <c r="F111" s="134"/>
      <c r="G111" s="134"/>
      <c r="H111" s="134"/>
      <c r="I111" s="134"/>
      <c r="J111" s="144"/>
      <c r="K111" s="169"/>
      <c r="L111" s="46" t="s">
        <v>680</v>
      </c>
      <c r="M111" s="41" t="s">
        <v>182</v>
      </c>
      <c r="N111" s="25">
        <v>43525</v>
      </c>
      <c r="O111" s="25">
        <v>43814</v>
      </c>
      <c r="P111" s="156"/>
      <c r="Q111" s="150"/>
      <c r="R111" s="139"/>
      <c r="S111" s="23">
        <v>0.05</v>
      </c>
      <c r="W111" s="254"/>
    </row>
    <row r="112" spans="1:23" s="9" customFormat="1" ht="75.75" customHeight="1" thickBot="1" x14ac:dyDescent="0.3">
      <c r="A112" s="134"/>
      <c r="B112" s="134"/>
      <c r="C112" s="134"/>
      <c r="D112" s="134"/>
      <c r="E112" s="157"/>
      <c r="F112" s="134"/>
      <c r="G112" s="134"/>
      <c r="H112" s="134"/>
      <c r="I112" s="134"/>
      <c r="J112" s="144"/>
      <c r="K112" s="169"/>
      <c r="L112" s="46" t="s">
        <v>681</v>
      </c>
      <c r="M112" s="41" t="s">
        <v>182</v>
      </c>
      <c r="N112" s="25">
        <v>43525</v>
      </c>
      <c r="O112" s="25">
        <v>43814</v>
      </c>
      <c r="P112" s="157"/>
      <c r="Q112" s="150"/>
      <c r="R112" s="140"/>
      <c r="S112" s="22">
        <v>0.1</v>
      </c>
      <c r="W112" s="254"/>
    </row>
    <row r="113" spans="1:23" s="9" customFormat="1" ht="56.25" customHeight="1" thickBot="1" x14ac:dyDescent="0.3">
      <c r="A113" s="134"/>
      <c r="B113" s="134"/>
      <c r="C113" s="134"/>
      <c r="D113" s="134" t="s">
        <v>6</v>
      </c>
      <c r="E113" s="155" t="s">
        <v>27</v>
      </c>
      <c r="F113" s="134"/>
      <c r="G113" s="134"/>
      <c r="H113" s="134"/>
      <c r="I113" s="134" t="s">
        <v>63</v>
      </c>
      <c r="J113" s="144">
        <v>16483</v>
      </c>
      <c r="K113" s="169" t="s">
        <v>687</v>
      </c>
      <c r="L113" s="46" t="s">
        <v>689</v>
      </c>
      <c r="M113" s="41" t="s">
        <v>182</v>
      </c>
      <c r="N113" s="25">
        <v>43497</v>
      </c>
      <c r="O113" s="25">
        <v>43814</v>
      </c>
      <c r="P113" s="155" t="s">
        <v>682</v>
      </c>
      <c r="Q113" s="150"/>
      <c r="R113" s="138">
        <v>0.4</v>
      </c>
      <c r="S113" s="22">
        <v>0.3</v>
      </c>
      <c r="W113" s="254"/>
    </row>
    <row r="114" spans="1:23" s="9" customFormat="1" ht="56.25" customHeight="1" thickBot="1" x14ac:dyDescent="0.3">
      <c r="A114" s="134"/>
      <c r="B114" s="134"/>
      <c r="C114" s="134"/>
      <c r="D114" s="134"/>
      <c r="E114" s="156"/>
      <c r="F114" s="134"/>
      <c r="G114" s="134"/>
      <c r="H114" s="134"/>
      <c r="I114" s="134"/>
      <c r="J114" s="144"/>
      <c r="K114" s="169"/>
      <c r="L114" s="46" t="s">
        <v>690</v>
      </c>
      <c r="M114" s="41" t="s">
        <v>182</v>
      </c>
      <c r="N114" s="25">
        <v>43497</v>
      </c>
      <c r="O114" s="25">
        <v>43814</v>
      </c>
      <c r="P114" s="157"/>
      <c r="Q114" s="150"/>
      <c r="R114" s="140"/>
      <c r="S114" s="22">
        <v>0.1</v>
      </c>
      <c r="W114" s="254"/>
    </row>
    <row r="115" spans="1:23" s="9" customFormat="1" ht="58.5" customHeight="1" thickBot="1" x14ac:dyDescent="0.3">
      <c r="A115" s="134"/>
      <c r="B115" s="134"/>
      <c r="C115" s="134"/>
      <c r="D115" s="134"/>
      <c r="E115" s="156"/>
      <c r="F115" s="134"/>
      <c r="G115" s="134"/>
      <c r="H115" s="134"/>
      <c r="I115" s="134"/>
      <c r="J115" s="144"/>
      <c r="K115" s="169" t="s">
        <v>688</v>
      </c>
      <c r="L115" s="46" t="s">
        <v>691</v>
      </c>
      <c r="M115" s="41" t="s">
        <v>182</v>
      </c>
      <c r="N115" s="25">
        <v>43467</v>
      </c>
      <c r="O115" s="25">
        <v>43814</v>
      </c>
      <c r="P115" s="155" t="s">
        <v>682</v>
      </c>
      <c r="Q115" s="150"/>
      <c r="R115" s="138">
        <v>0.6</v>
      </c>
      <c r="S115" s="22">
        <v>0.5</v>
      </c>
      <c r="W115" s="254"/>
    </row>
    <row r="116" spans="1:23" s="9" customFormat="1" ht="58.5" customHeight="1" thickBot="1" x14ac:dyDescent="0.3">
      <c r="A116" s="134"/>
      <c r="B116" s="134"/>
      <c r="C116" s="134"/>
      <c r="D116" s="134"/>
      <c r="E116" s="156"/>
      <c r="F116" s="134"/>
      <c r="G116" s="134"/>
      <c r="H116" s="134"/>
      <c r="I116" s="134"/>
      <c r="J116" s="144"/>
      <c r="K116" s="169"/>
      <c r="L116" s="46" t="s">
        <v>692</v>
      </c>
      <c r="M116" s="41" t="s">
        <v>182</v>
      </c>
      <c r="N116" s="25">
        <v>43485</v>
      </c>
      <c r="O116" s="25">
        <v>43829</v>
      </c>
      <c r="P116" s="157"/>
      <c r="Q116" s="150"/>
      <c r="R116" s="140"/>
      <c r="S116" s="22">
        <v>0.1</v>
      </c>
      <c r="W116" s="254"/>
    </row>
    <row r="117" spans="1:23" s="9" customFormat="1" ht="70.5" customHeight="1" thickBot="1" x14ac:dyDescent="0.3">
      <c r="A117" s="134"/>
      <c r="B117" s="134"/>
      <c r="C117" s="134"/>
      <c r="D117" s="134" t="s">
        <v>6</v>
      </c>
      <c r="E117" s="156"/>
      <c r="F117" s="134"/>
      <c r="G117" s="134"/>
      <c r="H117" s="134"/>
      <c r="I117" s="134" t="s">
        <v>64</v>
      </c>
      <c r="J117" s="144">
        <v>4200</v>
      </c>
      <c r="K117" s="169" t="s">
        <v>693</v>
      </c>
      <c r="L117" s="46" t="s">
        <v>695</v>
      </c>
      <c r="M117" s="41" t="s">
        <v>182</v>
      </c>
      <c r="N117" s="25">
        <v>43467</v>
      </c>
      <c r="O117" s="25">
        <v>43814</v>
      </c>
      <c r="P117" s="155" t="s">
        <v>682</v>
      </c>
      <c r="Q117" s="150"/>
      <c r="R117" s="138">
        <v>0.7</v>
      </c>
      <c r="S117" s="22">
        <v>0.4</v>
      </c>
      <c r="W117" s="254"/>
    </row>
    <row r="118" spans="1:23" s="9" customFormat="1" ht="66" customHeight="1" thickBot="1" x14ac:dyDescent="0.3">
      <c r="A118" s="134"/>
      <c r="B118" s="134"/>
      <c r="C118" s="134"/>
      <c r="D118" s="134"/>
      <c r="E118" s="156"/>
      <c r="F118" s="134"/>
      <c r="G118" s="134"/>
      <c r="H118" s="134"/>
      <c r="I118" s="134"/>
      <c r="J118" s="144"/>
      <c r="K118" s="169"/>
      <c r="L118" s="46" t="s">
        <v>696</v>
      </c>
      <c r="M118" s="41" t="s">
        <v>182</v>
      </c>
      <c r="N118" s="25">
        <v>43468</v>
      </c>
      <c r="O118" s="25">
        <v>43814</v>
      </c>
      <c r="P118" s="157"/>
      <c r="Q118" s="150"/>
      <c r="R118" s="140"/>
      <c r="S118" s="22">
        <v>0.3</v>
      </c>
      <c r="W118" s="254"/>
    </row>
    <row r="119" spans="1:23" s="9" customFormat="1" ht="61.5" customHeight="1" thickBot="1" x14ac:dyDescent="0.3">
      <c r="A119" s="134"/>
      <c r="B119" s="134"/>
      <c r="C119" s="134"/>
      <c r="D119" s="134"/>
      <c r="E119" s="156"/>
      <c r="F119" s="134"/>
      <c r="G119" s="134"/>
      <c r="H119" s="134"/>
      <c r="I119" s="134"/>
      <c r="J119" s="144"/>
      <c r="K119" s="169" t="s">
        <v>694</v>
      </c>
      <c r="L119" s="46" t="s">
        <v>697</v>
      </c>
      <c r="M119" s="41" t="s">
        <v>182</v>
      </c>
      <c r="N119" s="25">
        <v>43497</v>
      </c>
      <c r="O119" s="25">
        <v>43814</v>
      </c>
      <c r="P119" s="155" t="s">
        <v>682</v>
      </c>
      <c r="Q119" s="150"/>
      <c r="R119" s="138">
        <v>0.3</v>
      </c>
      <c r="S119" s="22">
        <v>0.25</v>
      </c>
      <c r="W119" s="254"/>
    </row>
    <row r="120" spans="1:23" s="9" customFormat="1" ht="61.5" customHeight="1" thickBot="1" x14ac:dyDescent="0.3">
      <c r="A120" s="134"/>
      <c r="B120" s="134"/>
      <c r="C120" s="134"/>
      <c r="D120" s="134"/>
      <c r="E120" s="157"/>
      <c r="F120" s="134"/>
      <c r="G120" s="134"/>
      <c r="H120" s="134"/>
      <c r="I120" s="134"/>
      <c r="J120" s="144"/>
      <c r="K120" s="169"/>
      <c r="L120" s="46" t="s">
        <v>698</v>
      </c>
      <c r="M120" s="41" t="s">
        <v>182</v>
      </c>
      <c r="N120" s="25">
        <v>43485</v>
      </c>
      <c r="O120" s="25">
        <v>43829</v>
      </c>
      <c r="P120" s="157"/>
      <c r="Q120" s="151"/>
      <c r="R120" s="140"/>
      <c r="S120" s="22">
        <v>0.05</v>
      </c>
      <c r="W120" s="254"/>
    </row>
    <row r="121" spans="1:23" s="9" customFormat="1" ht="72.75" customHeight="1" thickBot="1" x14ac:dyDescent="0.3">
      <c r="A121" s="134"/>
      <c r="B121" s="134"/>
      <c r="C121" s="134"/>
      <c r="D121" s="134" t="s">
        <v>65</v>
      </c>
      <c r="E121" s="155" t="s">
        <v>27</v>
      </c>
      <c r="F121" s="134"/>
      <c r="G121" s="134" t="s">
        <v>66</v>
      </c>
      <c r="H121" s="134" t="s">
        <v>67</v>
      </c>
      <c r="I121" s="134"/>
      <c r="J121" s="144">
        <v>3077688</v>
      </c>
      <c r="K121" s="258" t="s">
        <v>884</v>
      </c>
      <c r="L121" s="81" t="s">
        <v>699</v>
      </c>
      <c r="M121" s="41" t="s">
        <v>182</v>
      </c>
      <c r="N121" s="118">
        <v>43480</v>
      </c>
      <c r="O121" s="118">
        <v>43815</v>
      </c>
      <c r="P121" s="83" t="s">
        <v>714</v>
      </c>
      <c r="Q121" s="149">
        <v>1594864001</v>
      </c>
      <c r="R121" s="84">
        <v>0.2</v>
      </c>
      <c r="S121" s="85">
        <v>0.2</v>
      </c>
      <c r="W121" s="254"/>
    </row>
    <row r="122" spans="1:23" s="9" customFormat="1" ht="36" customHeight="1" thickBot="1" x14ac:dyDescent="0.3">
      <c r="A122" s="134"/>
      <c r="B122" s="134"/>
      <c r="C122" s="134"/>
      <c r="D122" s="134"/>
      <c r="E122" s="156"/>
      <c r="F122" s="134"/>
      <c r="G122" s="134"/>
      <c r="H122" s="134"/>
      <c r="I122" s="134"/>
      <c r="J122" s="144"/>
      <c r="K122" s="259" t="s">
        <v>885</v>
      </c>
      <c r="L122" s="81" t="s">
        <v>700</v>
      </c>
      <c r="M122" s="41" t="s">
        <v>182</v>
      </c>
      <c r="N122" s="118">
        <v>43480</v>
      </c>
      <c r="O122" s="118">
        <v>43815</v>
      </c>
      <c r="P122" s="86" t="s">
        <v>715</v>
      </c>
      <c r="Q122" s="150"/>
      <c r="R122" s="158">
        <v>0.19999999999999998</v>
      </c>
      <c r="S122" s="87">
        <v>0.08</v>
      </c>
      <c r="W122" s="254"/>
    </row>
    <row r="123" spans="1:23" s="9" customFormat="1" ht="48.75" customHeight="1" thickBot="1" x14ac:dyDescent="0.3">
      <c r="A123" s="134"/>
      <c r="B123" s="134"/>
      <c r="C123" s="134"/>
      <c r="D123" s="134"/>
      <c r="E123" s="156"/>
      <c r="F123" s="134"/>
      <c r="G123" s="134"/>
      <c r="H123" s="134"/>
      <c r="I123" s="134"/>
      <c r="J123" s="144"/>
      <c r="K123" s="260"/>
      <c r="L123" s="88" t="s">
        <v>701</v>
      </c>
      <c r="M123" s="41" t="s">
        <v>182</v>
      </c>
      <c r="N123" s="118">
        <v>43480</v>
      </c>
      <c r="O123" s="118">
        <v>43815</v>
      </c>
      <c r="P123" s="86" t="s">
        <v>716</v>
      </c>
      <c r="Q123" s="150"/>
      <c r="R123" s="159"/>
      <c r="S123" s="89">
        <v>0.1</v>
      </c>
      <c r="W123" s="254"/>
    </row>
    <row r="124" spans="1:23" s="9" customFormat="1" ht="36" customHeight="1" thickBot="1" x14ac:dyDescent="0.3">
      <c r="A124" s="134"/>
      <c r="B124" s="134"/>
      <c r="C124" s="134"/>
      <c r="D124" s="134"/>
      <c r="E124" s="156"/>
      <c r="F124" s="134"/>
      <c r="G124" s="134"/>
      <c r="H124" s="134"/>
      <c r="I124" s="134"/>
      <c r="J124" s="144"/>
      <c r="K124" s="260"/>
      <c r="L124" s="81" t="s">
        <v>702</v>
      </c>
      <c r="M124" s="41" t="s">
        <v>182</v>
      </c>
      <c r="N124" s="118">
        <v>43480</v>
      </c>
      <c r="O124" s="118">
        <v>43815</v>
      </c>
      <c r="P124" s="86" t="s">
        <v>715</v>
      </c>
      <c r="Q124" s="150"/>
      <c r="R124" s="159"/>
      <c r="S124" s="87">
        <v>0.02</v>
      </c>
      <c r="W124" s="254"/>
    </row>
    <row r="125" spans="1:23" s="9" customFormat="1" ht="63.75" customHeight="1" thickBot="1" x14ac:dyDescent="0.3">
      <c r="A125" s="134"/>
      <c r="B125" s="134"/>
      <c r="C125" s="134"/>
      <c r="D125" s="134"/>
      <c r="E125" s="156"/>
      <c r="F125" s="134"/>
      <c r="G125" s="134"/>
      <c r="H125" s="134"/>
      <c r="I125" s="134"/>
      <c r="J125" s="144"/>
      <c r="K125" s="258" t="s">
        <v>886</v>
      </c>
      <c r="L125" s="81" t="s">
        <v>703</v>
      </c>
      <c r="M125" s="41" t="s">
        <v>182</v>
      </c>
      <c r="N125" s="118">
        <v>43480</v>
      </c>
      <c r="O125" s="118">
        <v>43815</v>
      </c>
      <c r="P125" s="83" t="s">
        <v>717</v>
      </c>
      <c r="Q125" s="150"/>
      <c r="R125" s="84">
        <v>0.05</v>
      </c>
      <c r="S125" s="90">
        <v>0.05</v>
      </c>
      <c r="W125" s="254"/>
    </row>
    <row r="126" spans="1:23" s="9" customFormat="1" ht="36" customHeight="1" thickBot="1" x14ac:dyDescent="0.3">
      <c r="A126" s="134"/>
      <c r="B126" s="134"/>
      <c r="C126" s="134"/>
      <c r="D126" s="134"/>
      <c r="E126" s="156"/>
      <c r="F126" s="134"/>
      <c r="G126" s="134"/>
      <c r="H126" s="134"/>
      <c r="I126" s="134"/>
      <c r="J126" s="144"/>
      <c r="K126" s="259" t="s">
        <v>887</v>
      </c>
      <c r="L126" s="81" t="s">
        <v>704</v>
      </c>
      <c r="M126" s="41" t="s">
        <v>182</v>
      </c>
      <c r="N126" s="118">
        <v>43480</v>
      </c>
      <c r="O126" s="118">
        <v>43815</v>
      </c>
      <c r="P126" s="170" t="s">
        <v>717</v>
      </c>
      <c r="Q126" s="150"/>
      <c r="R126" s="158">
        <v>0.15000000000000002</v>
      </c>
      <c r="S126" s="87">
        <v>0.08</v>
      </c>
      <c r="W126" s="254"/>
    </row>
    <row r="127" spans="1:23" s="9" customFormat="1" ht="36" customHeight="1" thickBot="1" x14ac:dyDescent="0.3">
      <c r="A127" s="134"/>
      <c r="B127" s="134"/>
      <c r="C127" s="134"/>
      <c r="D127" s="134"/>
      <c r="E127" s="156"/>
      <c r="F127" s="134"/>
      <c r="G127" s="134"/>
      <c r="H127" s="134"/>
      <c r="I127" s="134"/>
      <c r="J127" s="144"/>
      <c r="K127" s="260"/>
      <c r="L127" s="81" t="s">
        <v>705</v>
      </c>
      <c r="M127" s="41" t="s">
        <v>182</v>
      </c>
      <c r="N127" s="118">
        <v>43480</v>
      </c>
      <c r="O127" s="118">
        <v>43815</v>
      </c>
      <c r="P127" s="171"/>
      <c r="Q127" s="150"/>
      <c r="R127" s="159"/>
      <c r="S127" s="89">
        <v>0.02</v>
      </c>
      <c r="W127" s="254"/>
    </row>
    <row r="128" spans="1:23" s="9" customFormat="1" ht="36" customHeight="1" thickBot="1" x14ac:dyDescent="0.3">
      <c r="A128" s="134"/>
      <c r="B128" s="134"/>
      <c r="C128" s="134"/>
      <c r="D128" s="134"/>
      <c r="E128" s="156"/>
      <c r="F128" s="134"/>
      <c r="G128" s="134"/>
      <c r="H128" s="134"/>
      <c r="I128" s="134"/>
      <c r="J128" s="144"/>
      <c r="K128" s="260"/>
      <c r="L128" s="81" t="s">
        <v>706</v>
      </c>
      <c r="M128" s="41" t="s">
        <v>182</v>
      </c>
      <c r="N128" s="118">
        <v>43480</v>
      </c>
      <c r="O128" s="118">
        <v>43815</v>
      </c>
      <c r="P128" s="171"/>
      <c r="Q128" s="150"/>
      <c r="R128" s="159"/>
      <c r="S128" s="89">
        <v>0.05</v>
      </c>
      <c r="W128" s="254"/>
    </row>
    <row r="129" spans="1:23" s="9" customFormat="1" ht="36" customHeight="1" thickBot="1" x14ac:dyDescent="0.3">
      <c r="A129" s="134"/>
      <c r="B129" s="134"/>
      <c r="C129" s="134"/>
      <c r="D129" s="134"/>
      <c r="E129" s="156"/>
      <c r="F129" s="134"/>
      <c r="G129" s="134"/>
      <c r="H129" s="134"/>
      <c r="I129" s="134"/>
      <c r="J129" s="144"/>
      <c r="K129" s="258" t="s">
        <v>888</v>
      </c>
      <c r="L129" s="81" t="s">
        <v>707</v>
      </c>
      <c r="M129" s="41" t="s">
        <v>182</v>
      </c>
      <c r="N129" s="118">
        <v>43480</v>
      </c>
      <c r="O129" s="118">
        <v>43815</v>
      </c>
      <c r="P129" s="86" t="s">
        <v>718</v>
      </c>
      <c r="Q129" s="150"/>
      <c r="R129" s="84">
        <v>0.2</v>
      </c>
      <c r="S129" s="85">
        <v>0.2</v>
      </c>
      <c r="W129" s="254"/>
    </row>
    <row r="130" spans="1:23" s="9" customFormat="1" ht="36" customHeight="1" thickBot="1" x14ac:dyDescent="0.3">
      <c r="A130" s="134"/>
      <c r="B130" s="134"/>
      <c r="C130" s="134"/>
      <c r="D130" s="134"/>
      <c r="E130" s="156"/>
      <c r="F130" s="134"/>
      <c r="G130" s="134"/>
      <c r="H130" s="134"/>
      <c r="I130" s="134"/>
      <c r="J130" s="144"/>
      <c r="K130" s="259" t="s">
        <v>883</v>
      </c>
      <c r="L130" s="81" t="s">
        <v>708</v>
      </c>
      <c r="M130" s="41" t="s">
        <v>182</v>
      </c>
      <c r="N130" s="118">
        <v>43480</v>
      </c>
      <c r="O130" s="118">
        <v>43815</v>
      </c>
      <c r="P130" s="170" t="s">
        <v>719</v>
      </c>
      <c r="Q130" s="150"/>
      <c r="R130" s="160">
        <v>0.1</v>
      </c>
      <c r="S130" s="91">
        <v>0.05</v>
      </c>
      <c r="W130" s="254"/>
    </row>
    <row r="131" spans="1:23" s="9" customFormat="1" ht="36" customHeight="1" thickBot="1" x14ac:dyDescent="0.3">
      <c r="A131" s="134"/>
      <c r="B131" s="134"/>
      <c r="C131" s="134"/>
      <c r="D131" s="134"/>
      <c r="E131" s="156"/>
      <c r="F131" s="134"/>
      <c r="G131" s="134"/>
      <c r="H131" s="134"/>
      <c r="I131" s="134"/>
      <c r="J131" s="144"/>
      <c r="K131" s="260"/>
      <c r="L131" s="81" t="s">
        <v>709</v>
      </c>
      <c r="M131" s="41" t="s">
        <v>182</v>
      </c>
      <c r="N131" s="118">
        <v>43480</v>
      </c>
      <c r="O131" s="118">
        <v>43815</v>
      </c>
      <c r="P131" s="171"/>
      <c r="Q131" s="150"/>
      <c r="R131" s="159"/>
      <c r="S131" s="91">
        <v>0.05</v>
      </c>
      <c r="W131" s="254"/>
    </row>
    <row r="132" spans="1:23" s="9" customFormat="1" ht="36" customHeight="1" thickBot="1" x14ac:dyDescent="0.3">
      <c r="A132" s="134"/>
      <c r="B132" s="134"/>
      <c r="C132" s="134"/>
      <c r="D132" s="134"/>
      <c r="E132" s="156"/>
      <c r="F132" s="134"/>
      <c r="G132" s="134"/>
      <c r="H132" s="134"/>
      <c r="I132" s="134"/>
      <c r="J132" s="144"/>
      <c r="K132" s="259" t="s">
        <v>882</v>
      </c>
      <c r="L132" s="81" t="s">
        <v>710</v>
      </c>
      <c r="M132" s="41" t="s">
        <v>182</v>
      </c>
      <c r="N132" s="118">
        <v>43480</v>
      </c>
      <c r="O132" s="118">
        <v>43815</v>
      </c>
      <c r="P132" s="170" t="s">
        <v>717</v>
      </c>
      <c r="Q132" s="150"/>
      <c r="R132" s="161">
        <v>0.1</v>
      </c>
      <c r="S132" s="90">
        <v>0.04</v>
      </c>
      <c r="W132" s="254"/>
    </row>
    <row r="133" spans="1:23" s="9" customFormat="1" ht="50.25" thickBot="1" x14ac:dyDescent="0.3">
      <c r="A133" s="134"/>
      <c r="B133" s="134"/>
      <c r="C133" s="134"/>
      <c r="D133" s="134"/>
      <c r="E133" s="156"/>
      <c r="F133" s="134"/>
      <c r="G133" s="134"/>
      <c r="H133" s="134"/>
      <c r="I133" s="134"/>
      <c r="J133" s="144"/>
      <c r="K133" s="260"/>
      <c r="L133" s="81" t="s">
        <v>711</v>
      </c>
      <c r="M133" s="41" t="s">
        <v>182</v>
      </c>
      <c r="N133" s="118">
        <v>43556</v>
      </c>
      <c r="O133" s="118">
        <v>43738</v>
      </c>
      <c r="P133" s="171"/>
      <c r="Q133" s="150"/>
      <c r="R133" s="162"/>
      <c r="S133" s="92">
        <v>0.02</v>
      </c>
      <c r="W133" s="254"/>
    </row>
    <row r="134" spans="1:23" s="9" customFormat="1" ht="50.25" thickBot="1" x14ac:dyDescent="0.3">
      <c r="A134" s="134"/>
      <c r="B134" s="134"/>
      <c r="C134" s="134"/>
      <c r="D134" s="134"/>
      <c r="E134" s="156"/>
      <c r="F134" s="134"/>
      <c r="G134" s="134"/>
      <c r="H134" s="134"/>
      <c r="I134" s="134"/>
      <c r="J134" s="144"/>
      <c r="K134" s="260"/>
      <c r="L134" s="81" t="s">
        <v>712</v>
      </c>
      <c r="M134" s="41" t="s">
        <v>182</v>
      </c>
      <c r="N134" s="118">
        <v>43480</v>
      </c>
      <c r="O134" s="118">
        <v>43815</v>
      </c>
      <c r="P134" s="171"/>
      <c r="Q134" s="150"/>
      <c r="R134" s="162"/>
      <c r="S134" s="92">
        <v>0.02</v>
      </c>
      <c r="W134" s="254"/>
    </row>
    <row r="135" spans="1:23" s="9" customFormat="1" ht="50.25" thickBot="1" x14ac:dyDescent="0.3">
      <c r="A135" s="134"/>
      <c r="B135" s="134"/>
      <c r="C135" s="134"/>
      <c r="D135" s="134"/>
      <c r="E135" s="157"/>
      <c r="F135" s="134"/>
      <c r="G135" s="134"/>
      <c r="H135" s="134"/>
      <c r="I135" s="134"/>
      <c r="J135" s="144"/>
      <c r="K135" s="260"/>
      <c r="L135" s="81" t="s">
        <v>713</v>
      </c>
      <c r="M135" s="41" t="s">
        <v>182</v>
      </c>
      <c r="N135" s="118">
        <v>43480</v>
      </c>
      <c r="O135" s="118">
        <v>43815</v>
      </c>
      <c r="P135" s="171"/>
      <c r="Q135" s="151"/>
      <c r="R135" s="162"/>
      <c r="S135" s="92">
        <v>0.02</v>
      </c>
      <c r="W135" s="254"/>
    </row>
    <row r="136" spans="1:23" s="9" customFormat="1" ht="49.5" customHeight="1" thickBot="1" x14ac:dyDescent="0.3">
      <c r="A136" s="134"/>
      <c r="B136" s="134"/>
      <c r="C136" s="134"/>
      <c r="D136" s="134" t="s">
        <v>68</v>
      </c>
      <c r="E136" s="155" t="s">
        <v>27</v>
      </c>
      <c r="F136" s="134" t="s">
        <v>69</v>
      </c>
      <c r="G136" s="134" t="s">
        <v>70</v>
      </c>
      <c r="H136" s="134" t="s">
        <v>71</v>
      </c>
      <c r="I136" s="134"/>
      <c r="J136" s="144">
        <v>1</v>
      </c>
      <c r="K136" s="155" t="s">
        <v>759</v>
      </c>
      <c r="L136" s="46" t="s">
        <v>761</v>
      </c>
      <c r="M136" s="41" t="s">
        <v>182</v>
      </c>
      <c r="N136" s="25">
        <v>43485</v>
      </c>
      <c r="O136" s="25">
        <v>43829</v>
      </c>
      <c r="P136" s="35" t="s">
        <v>773</v>
      </c>
      <c r="Q136" s="149">
        <v>214970000</v>
      </c>
      <c r="R136" s="138">
        <v>0.5</v>
      </c>
      <c r="S136" s="22">
        <v>0.17</v>
      </c>
      <c r="W136" s="254"/>
    </row>
    <row r="137" spans="1:23" s="9" customFormat="1" ht="49.5" customHeight="1" thickBot="1" x14ac:dyDescent="0.3">
      <c r="A137" s="134"/>
      <c r="B137" s="134"/>
      <c r="C137" s="134"/>
      <c r="D137" s="134"/>
      <c r="E137" s="156"/>
      <c r="F137" s="134"/>
      <c r="G137" s="134"/>
      <c r="H137" s="134"/>
      <c r="I137" s="134"/>
      <c r="J137" s="144"/>
      <c r="K137" s="156"/>
      <c r="L137" s="46" t="s">
        <v>762</v>
      </c>
      <c r="M137" s="41" t="s">
        <v>182</v>
      </c>
      <c r="N137" s="25">
        <v>43497</v>
      </c>
      <c r="O137" s="25">
        <v>43646</v>
      </c>
      <c r="P137" s="36" t="s">
        <v>774</v>
      </c>
      <c r="Q137" s="150"/>
      <c r="R137" s="139"/>
      <c r="S137" s="22">
        <v>0.17</v>
      </c>
      <c r="W137" s="254"/>
    </row>
    <row r="138" spans="1:23" s="9" customFormat="1" ht="49.5" customHeight="1" thickBot="1" x14ac:dyDescent="0.3">
      <c r="A138" s="134"/>
      <c r="B138" s="134"/>
      <c r="C138" s="134"/>
      <c r="D138" s="134"/>
      <c r="E138" s="156"/>
      <c r="F138" s="134"/>
      <c r="G138" s="134"/>
      <c r="H138" s="134"/>
      <c r="I138" s="134"/>
      <c r="J138" s="144"/>
      <c r="K138" s="157"/>
      <c r="L138" s="46" t="s">
        <v>763</v>
      </c>
      <c r="M138" s="41" t="s">
        <v>182</v>
      </c>
      <c r="N138" s="25">
        <v>43647</v>
      </c>
      <c r="O138" s="25">
        <v>43829</v>
      </c>
      <c r="P138" s="37" t="s">
        <v>775</v>
      </c>
      <c r="Q138" s="150"/>
      <c r="R138" s="140"/>
      <c r="S138" s="22">
        <v>0.16</v>
      </c>
      <c r="W138" s="254"/>
    </row>
    <row r="139" spans="1:23" s="9" customFormat="1" ht="126" customHeight="1" thickBot="1" x14ac:dyDescent="0.3">
      <c r="A139" s="134"/>
      <c r="B139" s="134"/>
      <c r="C139" s="134"/>
      <c r="D139" s="134"/>
      <c r="E139" s="156"/>
      <c r="F139" s="134"/>
      <c r="G139" s="134"/>
      <c r="H139" s="134"/>
      <c r="I139" s="134"/>
      <c r="J139" s="144"/>
      <c r="K139" s="155" t="s">
        <v>760</v>
      </c>
      <c r="L139" s="46" t="s">
        <v>764</v>
      </c>
      <c r="M139" s="41" t="s">
        <v>182</v>
      </c>
      <c r="N139" s="25">
        <v>43480</v>
      </c>
      <c r="O139" s="25">
        <v>43555</v>
      </c>
      <c r="P139" s="155" t="s">
        <v>772</v>
      </c>
      <c r="Q139" s="150"/>
      <c r="R139" s="138">
        <v>0.5</v>
      </c>
      <c r="S139" s="22">
        <v>0.1</v>
      </c>
      <c r="W139" s="254"/>
    </row>
    <row r="140" spans="1:23" s="9" customFormat="1" ht="50.25" thickBot="1" x14ac:dyDescent="0.3">
      <c r="A140" s="134"/>
      <c r="B140" s="134"/>
      <c r="C140" s="134"/>
      <c r="D140" s="134"/>
      <c r="E140" s="156"/>
      <c r="F140" s="134"/>
      <c r="G140" s="134"/>
      <c r="H140" s="134"/>
      <c r="I140" s="134"/>
      <c r="J140" s="144"/>
      <c r="K140" s="156"/>
      <c r="L140" s="46" t="s">
        <v>765</v>
      </c>
      <c r="M140" s="41" t="s">
        <v>182</v>
      </c>
      <c r="N140" s="25">
        <v>43570</v>
      </c>
      <c r="O140" s="25">
        <v>43708</v>
      </c>
      <c r="P140" s="156"/>
      <c r="Q140" s="150"/>
      <c r="R140" s="139"/>
      <c r="S140" s="22">
        <v>0.1</v>
      </c>
      <c r="W140" s="254"/>
    </row>
    <row r="141" spans="1:23" s="9" customFormat="1" ht="66.75" thickBot="1" x14ac:dyDescent="0.3">
      <c r="A141" s="134"/>
      <c r="B141" s="134"/>
      <c r="C141" s="134"/>
      <c r="D141" s="134"/>
      <c r="E141" s="156"/>
      <c r="F141" s="134"/>
      <c r="G141" s="134"/>
      <c r="H141" s="134"/>
      <c r="I141" s="134"/>
      <c r="J141" s="144"/>
      <c r="K141" s="156"/>
      <c r="L141" s="46" t="s">
        <v>766</v>
      </c>
      <c r="M141" s="41" t="s">
        <v>182</v>
      </c>
      <c r="N141" s="25">
        <v>43709</v>
      </c>
      <c r="O141" s="25">
        <v>43768</v>
      </c>
      <c r="P141" s="156"/>
      <c r="Q141" s="150"/>
      <c r="R141" s="139"/>
      <c r="S141" s="22">
        <v>0.1</v>
      </c>
      <c r="W141" s="254"/>
    </row>
    <row r="142" spans="1:23" s="9" customFormat="1" ht="66.75" thickBot="1" x14ac:dyDescent="0.3">
      <c r="A142" s="134"/>
      <c r="B142" s="134"/>
      <c r="C142" s="134"/>
      <c r="D142" s="134"/>
      <c r="E142" s="156"/>
      <c r="F142" s="134"/>
      <c r="G142" s="134"/>
      <c r="H142" s="134"/>
      <c r="I142" s="134"/>
      <c r="J142" s="144"/>
      <c r="K142" s="156"/>
      <c r="L142" s="46" t="s">
        <v>767</v>
      </c>
      <c r="M142" s="41" t="s">
        <v>182</v>
      </c>
      <c r="N142" s="25">
        <v>43770</v>
      </c>
      <c r="O142" s="25">
        <v>43814</v>
      </c>
      <c r="P142" s="156"/>
      <c r="Q142" s="150"/>
      <c r="R142" s="139"/>
      <c r="S142" s="22">
        <v>0.1</v>
      </c>
      <c r="W142" s="254"/>
    </row>
    <row r="143" spans="1:23" s="9" customFormat="1" ht="66.75" thickBot="1" x14ac:dyDescent="0.3">
      <c r="A143" s="134"/>
      <c r="B143" s="134"/>
      <c r="C143" s="134"/>
      <c r="D143" s="134"/>
      <c r="E143" s="156"/>
      <c r="F143" s="134"/>
      <c r="G143" s="134"/>
      <c r="H143" s="134"/>
      <c r="I143" s="134"/>
      <c r="J143" s="144"/>
      <c r="K143" s="157"/>
      <c r="L143" s="46" t="s">
        <v>768</v>
      </c>
      <c r="M143" s="41" t="s">
        <v>182</v>
      </c>
      <c r="N143" s="25">
        <v>43480</v>
      </c>
      <c r="O143" s="25">
        <v>43814</v>
      </c>
      <c r="P143" s="157"/>
      <c r="Q143" s="151"/>
      <c r="R143" s="140"/>
      <c r="S143" s="22">
        <v>0.1</v>
      </c>
      <c r="W143" s="254"/>
    </row>
    <row r="144" spans="1:23" s="9" customFormat="1" ht="149.25" thickBot="1" x14ac:dyDescent="0.3">
      <c r="A144" s="134"/>
      <c r="B144" s="134"/>
      <c r="C144" s="134"/>
      <c r="D144" s="134"/>
      <c r="E144" s="156"/>
      <c r="F144" s="134"/>
      <c r="G144" s="134" t="s">
        <v>72</v>
      </c>
      <c r="H144" s="134" t="s">
        <v>73</v>
      </c>
      <c r="I144" s="134"/>
      <c r="J144" s="144">
        <v>100</v>
      </c>
      <c r="K144" s="261" t="s">
        <v>881</v>
      </c>
      <c r="L144" s="57" t="s">
        <v>877</v>
      </c>
      <c r="M144" s="41" t="s">
        <v>182</v>
      </c>
      <c r="N144" s="119">
        <v>43468</v>
      </c>
      <c r="O144" s="119">
        <v>43524</v>
      </c>
      <c r="P144" s="93" t="s">
        <v>735</v>
      </c>
      <c r="Q144" s="149">
        <v>1361881210</v>
      </c>
      <c r="R144" s="138">
        <v>0.45</v>
      </c>
      <c r="S144" s="22">
        <v>0.12</v>
      </c>
      <c r="W144" s="254"/>
    </row>
    <row r="145" spans="1:23" s="9" customFormat="1" ht="116.25" thickBot="1" x14ac:dyDescent="0.3">
      <c r="A145" s="134"/>
      <c r="B145" s="134"/>
      <c r="C145" s="134"/>
      <c r="D145" s="134"/>
      <c r="E145" s="156"/>
      <c r="F145" s="134"/>
      <c r="G145" s="134"/>
      <c r="H145" s="134"/>
      <c r="I145" s="134"/>
      <c r="J145" s="144"/>
      <c r="K145" s="153"/>
      <c r="L145" s="60" t="s">
        <v>878</v>
      </c>
      <c r="M145" s="41" t="s">
        <v>182</v>
      </c>
      <c r="N145" s="119">
        <v>43497</v>
      </c>
      <c r="O145" s="119">
        <v>43554</v>
      </c>
      <c r="P145" s="94" t="s">
        <v>731</v>
      </c>
      <c r="Q145" s="150"/>
      <c r="R145" s="139"/>
      <c r="S145" s="22">
        <v>7.0000000000000007E-2</v>
      </c>
      <c r="W145" s="254"/>
    </row>
    <row r="146" spans="1:23" s="9" customFormat="1" ht="50.25" thickBot="1" x14ac:dyDescent="0.3">
      <c r="A146" s="134"/>
      <c r="B146" s="134"/>
      <c r="C146" s="134"/>
      <c r="D146" s="134"/>
      <c r="E146" s="156"/>
      <c r="F146" s="134"/>
      <c r="G146" s="134"/>
      <c r="H146" s="134"/>
      <c r="I146" s="134"/>
      <c r="J146" s="144"/>
      <c r="K146" s="153"/>
      <c r="L146" s="60" t="s">
        <v>879</v>
      </c>
      <c r="M146" s="41" t="s">
        <v>182</v>
      </c>
      <c r="N146" s="119">
        <v>43525</v>
      </c>
      <c r="O146" s="119">
        <v>43826</v>
      </c>
      <c r="P146" s="94" t="s">
        <v>728</v>
      </c>
      <c r="Q146" s="150"/>
      <c r="R146" s="139"/>
      <c r="S146" s="22">
        <v>7.0000000000000007E-2</v>
      </c>
      <c r="W146" s="254"/>
    </row>
    <row r="147" spans="1:23" s="9" customFormat="1" ht="116.25" thickBot="1" x14ac:dyDescent="0.3">
      <c r="A147" s="134"/>
      <c r="B147" s="134"/>
      <c r="C147" s="134"/>
      <c r="D147" s="134"/>
      <c r="E147" s="156"/>
      <c r="F147" s="134"/>
      <c r="G147" s="134"/>
      <c r="H147" s="134"/>
      <c r="I147" s="134"/>
      <c r="J147" s="144"/>
      <c r="K147" s="153"/>
      <c r="L147" s="60" t="s">
        <v>880</v>
      </c>
      <c r="M147" s="41" t="s">
        <v>182</v>
      </c>
      <c r="N147" s="119">
        <v>43525</v>
      </c>
      <c r="O147" s="119">
        <v>43830</v>
      </c>
      <c r="P147" s="94" t="s">
        <v>731</v>
      </c>
      <c r="Q147" s="150"/>
      <c r="R147" s="140"/>
      <c r="S147" s="22">
        <v>0.19</v>
      </c>
      <c r="W147" s="254"/>
    </row>
    <row r="148" spans="1:23" s="9" customFormat="1" ht="86.25" customHeight="1" thickBot="1" x14ac:dyDescent="0.3">
      <c r="A148" s="134"/>
      <c r="B148" s="134"/>
      <c r="C148" s="134"/>
      <c r="D148" s="134"/>
      <c r="E148" s="156"/>
      <c r="F148" s="134"/>
      <c r="G148" s="134"/>
      <c r="H148" s="134"/>
      <c r="I148" s="134"/>
      <c r="J148" s="144"/>
      <c r="K148" s="153" t="s">
        <v>733</v>
      </c>
      <c r="L148" s="57" t="s">
        <v>874</v>
      </c>
      <c r="M148" s="41" t="s">
        <v>182</v>
      </c>
      <c r="N148" s="120">
        <v>43497</v>
      </c>
      <c r="O148" s="120">
        <v>43554</v>
      </c>
      <c r="P148" s="94" t="s">
        <v>731</v>
      </c>
      <c r="Q148" s="150"/>
      <c r="R148" s="138">
        <v>0.2</v>
      </c>
      <c r="S148" s="22">
        <v>7.0000000000000007E-2</v>
      </c>
      <c r="W148" s="254"/>
    </row>
    <row r="149" spans="1:23" s="9" customFormat="1" ht="116.25" thickBot="1" x14ac:dyDescent="0.3">
      <c r="A149" s="134"/>
      <c r="B149" s="134"/>
      <c r="C149" s="134"/>
      <c r="D149" s="134"/>
      <c r="E149" s="156"/>
      <c r="F149" s="134"/>
      <c r="G149" s="134"/>
      <c r="H149" s="134"/>
      <c r="I149" s="134"/>
      <c r="J149" s="144"/>
      <c r="K149" s="153"/>
      <c r="L149" s="60" t="s">
        <v>875</v>
      </c>
      <c r="M149" s="41" t="s">
        <v>182</v>
      </c>
      <c r="N149" s="119">
        <v>43525</v>
      </c>
      <c r="O149" s="119">
        <v>43826</v>
      </c>
      <c r="P149" s="94" t="s">
        <v>731</v>
      </c>
      <c r="Q149" s="150"/>
      <c r="R149" s="139"/>
      <c r="S149" s="22">
        <v>7.0000000000000007E-2</v>
      </c>
      <c r="W149" s="254"/>
    </row>
    <row r="150" spans="1:23" s="9" customFormat="1" ht="116.25" thickBot="1" x14ac:dyDescent="0.3">
      <c r="A150" s="134"/>
      <c r="B150" s="134"/>
      <c r="C150" s="134"/>
      <c r="D150" s="134"/>
      <c r="E150" s="156"/>
      <c r="F150" s="134"/>
      <c r="G150" s="134"/>
      <c r="H150" s="134"/>
      <c r="I150" s="134"/>
      <c r="J150" s="144"/>
      <c r="K150" s="153"/>
      <c r="L150" s="60" t="s">
        <v>876</v>
      </c>
      <c r="M150" s="41" t="s">
        <v>182</v>
      </c>
      <c r="N150" s="119">
        <v>43191</v>
      </c>
      <c r="O150" s="119">
        <v>43830</v>
      </c>
      <c r="P150" s="94" t="s">
        <v>731</v>
      </c>
      <c r="Q150" s="150"/>
      <c r="R150" s="140"/>
      <c r="S150" s="22">
        <v>0.06</v>
      </c>
      <c r="W150" s="254"/>
    </row>
    <row r="151" spans="1:23" s="9" customFormat="1" ht="116.25" thickBot="1" x14ac:dyDescent="0.3">
      <c r="A151" s="134"/>
      <c r="B151" s="134"/>
      <c r="C151" s="134"/>
      <c r="D151" s="134"/>
      <c r="E151" s="156"/>
      <c r="F151" s="134"/>
      <c r="G151" s="134"/>
      <c r="H151" s="134"/>
      <c r="I151" s="134"/>
      <c r="J151" s="144"/>
      <c r="K151" s="153" t="s">
        <v>734</v>
      </c>
      <c r="L151" s="95" t="s">
        <v>860</v>
      </c>
      <c r="M151" s="41" t="s">
        <v>182</v>
      </c>
      <c r="N151" s="119">
        <v>43525</v>
      </c>
      <c r="O151" s="119">
        <v>43585</v>
      </c>
      <c r="P151" s="58" t="s">
        <v>731</v>
      </c>
      <c r="Q151" s="150"/>
      <c r="R151" s="138">
        <v>0.2</v>
      </c>
      <c r="S151" s="22">
        <v>0.12</v>
      </c>
      <c r="W151" s="254"/>
    </row>
    <row r="152" spans="1:23" s="9" customFormat="1" ht="63" customHeight="1" thickBot="1" x14ac:dyDescent="0.3">
      <c r="A152" s="134"/>
      <c r="B152" s="134"/>
      <c r="C152" s="134"/>
      <c r="D152" s="134"/>
      <c r="E152" s="156"/>
      <c r="F152" s="134"/>
      <c r="G152" s="134"/>
      <c r="H152" s="134"/>
      <c r="I152" s="134"/>
      <c r="J152" s="144"/>
      <c r="K152" s="153"/>
      <c r="L152" s="60" t="s">
        <v>859</v>
      </c>
      <c r="M152" s="41" t="s">
        <v>182</v>
      </c>
      <c r="N152" s="119">
        <v>43647</v>
      </c>
      <c r="O152" s="119">
        <v>43826</v>
      </c>
      <c r="P152" s="65" t="s">
        <v>728</v>
      </c>
      <c r="Q152" s="150"/>
      <c r="R152" s="139"/>
      <c r="S152" s="22">
        <v>0.08</v>
      </c>
      <c r="W152" s="254"/>
    </row>
    <row r="153" spans="1:23" s="9" customFormat="1" ht="63" customHeight="1" thickBot="1" x14ac:dyDescent="0.3">
      <c r="A153" s="134"/>
      <c r="B153" s="134"/>
      <c r="C153" s="134"/>
      <c r="D153" s="134"/>
      <c r="E153" s="155" t="s">
        <v>27</v>
      </c>
      <c r="F153" s="134" t="s">
        <v>74</v>
      </c>
      <c r="G153" s="134" t="s">
        <v>75</v>
      </c>
      <c r="H153" s="134" t="s">
        <v>76</v>
      </c>
      <c r="I153" s="134"/>
      <c r="J153" s="144">
        <v>20</v>
      </c>
      <c r="K153" s="234" t="s">
        <v>736</v>
      </c>
      <c r="L153" s="96" t="s">
        <v>856</v>
      </c>
      <c r="M153" s="41" t="s">
        <v>182</v>
      </c>
      <c r="N153" s="118">
        <v>43468</v>
      </c>
      <c r="O153" s="118">
        <v>43826</v>
      </c>
      <c r="P153" s="82" t="s">
        <v>742</v>
      </c>
      <c r="Q153" s="149">
        <v>2284350000</v>
      </c>
      <c r="R153" s="138">
        <v>0.7</v>
      </c>
      <c r="S153" s="22">
        <v>0.4</v>
      </c>
      <c r="W153" s="254"/>
    </row>
    <row r="154" spans="1:23" s="9" customFormat="1" ht="63" customHeight="1" thickBot="1" x14ac:dyDescent="0.3">
      <c r="A154" s="134"/>
      <c r="B154" s="134"/>
      <c r="C154" s="134"/>
      <c r="D154" s="134"/>
      <c r="E154" s="156"/>
      <c r="F154" s="134"/>
      <c r="G154" s="134"/>
      <c r="H154" s="134"/>
      <c r="I154" s="134"/>
      <c r="J154" s="144"/>
      <c r="K154" s="156"/>
      <c r="L154" s="97" t="s">
        <v>857</v>
      </c>
      <c r="M154" s="41" t="s">
        <v>182</v>
      </c>
      <c r="N154" s="118">
        <v>43468</v>
      </c>
      <c r="O154" s="118">
        <v>43830</v>
      </c>
      <c r="P154" s="82" t="s">
        <v>742</v>
      </c>
      <c r="Q154" s="150"/>
      <c r="R154" s="139"/>
      <c r="S154" s="22">
        <v>0.2</v>
      </c>
      <c r="W154" s="254"/>
    </row>
    <row r="155" spans="1:23" s="9" customFormat="1" ht="69" customHeight="1" thickBot="1" x14ac:dyDescent="0.3">
      <c r="A155" s="134"/>
      <c r="B155" s="134"/>
      <c r="C155" s="134"/>
      <c r="D155" s="134"/>
      <c r="E155" s="156"/>
      <c r="F155" s="134"/>
      <c r="G155" s="134"/>
      <c r="H155" s="134"/>
      <c r="I155" s="134"/>
      <c r="J155" s="144"/>
      <c r="K155" s="157"/>
      <c r="L155" s="98" t="s">
        <v>858</v>
      </c>
      <c r="M155" s="41" t="s">
        <v>182</v>
      </c>
      <c r="N155" s="119">
        <v>43497</v>
      </c>
      <c r="O155" s="121">
        <v>43830</v>
      </c>
      <c r="P155" s="94" t="s">
        <v>743</v>
      </c>
      <c r="Q155" s="150"/>
      <c r="R155" s="140"/>
      <c r="S155" s="22">
        <v>0.1</v>
      </c>
      <c r="W155" s="254"/>
    </row>
    <row r="156" spans="1:23" s="9" customFormat="1" ht="78" customHeight="1" thickBot="1" x14ac:dyDescent="0.3">
      <c r="A156" s="134"/>
      <c r="B156" s="134"/>
      <c r="C156" s="134"/>
      <c r="D156" s="134"/>
      <c r="E156" s="156"/>
      <c r="F156" s="134"/>
      <c r="G156" s="134"/>
      <c r="H156" s="134"/>
      <c r="I156" s="134"/>
      <c r="J156" s="144"/>
      <c r="K156" s="155" t="s">
        <v>737</v>
      </c>
      <c r="L156" s="57" t="s">
        <v>738</v>
      </c>
      <c r="M156" s="41" t="s">
        <v>182</v>
      </c>
      <c r="N156" s="120">
        <v>43500</v>
      </c>
      <c r="O156" s="120">
        <v>43815</v>
      </c>
      <c r="P156" s="136" t="s">
        <v>744</v>
      </c>
      <c r="Q156" s="150"/>
      <c r="R156" s="138">
        <v>0.3</v>
      </c>
      <c r="S156" s="22">
        <v>0.06</v>
      </c>
      <c r="W156" s="254"/>
    </row>
    <row r="157" spans="1:23" s="9" customFormat="1" ht="78" customHeight="1" thickBot="1" x14ac:dyDescent="0.3">
      <c r="A157" s="134"/>
      <c r="B157" s="134"/>
      <c r="C157" s="134"/>
      <c r="D157" s="134"/>
      <c r="E157" s="156"/>
      <c r="F157" s="134"/>
      <c r="G157" s="134"/>
      <c r="H157" s="134"/>
      <c r="I157" s="134"/>
      <c r="J157" s="144"/>
      <c r="K157" s="156"/>
      <c r="L157" s="60" t="s">
        <v>739</v>
      </c>
      <c r="M157" s="41" t="s">
        <v>182</v>
      </c>
      <c r="N157" s="120">
        <v>43500</v>
      </c>
      <c r="O157" s="120">
        <v>43815</v>
      </c>
      <c r="P157" s="137"/>
      <c r="Q157" s="150"/>
      <c r="R157" s="139"/>
      <c r="S157" s="22">
        <v>0.08</v>
      </c>
      <c r="W157" s="254"/>
    </row>
    <row r="158" spans="1:23" s="9" customFormat="1" ht="78" customHeight="1" thickBot="1" x14ac:dyDescent="0.3">
      <c r="A158" s="134"/>
      <c r="B158" s="134"/>
      <c r="C158" s="134"/>
      <c r="D158" s="134"/>
      <c r="E158" s="156"/>
      <c r="F158" s="134"/>
      <c r="G158" s="134"/>
      <c r="H158" s="134"/>
      <c r="I158" s="134"/>
      <c r="J158" s="144"/>
      <c r="K158" s="156"/>
      <c r="L158" s="60" t="s">
        <v>740</v>
      </c>
      <c r="M158" s="41" t="s">
        <v>182</v>
      </c>
      <c r="N158" s="120">
        <v>43500</v>
      </c>
      <c r="O158" s="120">
        <v>43815</v>
      </c>
      <c r="P158" s="137"/>
      <c r="Q158" s="150"/>
      <c r="R158" s="139"/>
      <c r="S158" s="22">
        <v>0.06</v>
      </c>
      <c r="W158" s="254"/>
    </row>
    <row r="159" spans="1:23" s="9" customFormat="1" ht="78" customHeight="1" thickBot="1" x14ac:dyDescent="0.3">
      <c r="A159" s="134"/>
      <c r="B159" s="134"/>
      <c r="C159" s="134"/>
      <c r="D159" s="134"/>
      <c r="E159" s="157"/>
      <c r="F159" s="134"/>
      <c r="G159" s="134"/>
      <c r="H159" s="134"/>
      <c r="I159" s="134"/>
      <c r="J159" s="144"/>
      <c r="K159" s="157"/>
      <c r="L159" s="60" t="s">
        <v>741</v>
      </c>
      <c r="M159" s="41" t="s">
        <v>182</v>
      </c>
      <c r="N159" s="120">
        <v>43500</v>
      </c>
      <c r="O159" s="120">
        <v>43830</v>
      </c>
      <c r="P159" s="94" t="s">
        <v>745</v>
      </c>
      <c r="Q159" s="150"/>
      <c r="R159" s="140"/>
      <c r="S159" s="22">
        <v>0.1</v>
      </c>
      <c r="W159" s="254"/>
    </row>
    <row r="160" spans="1:23" s="9" customFormat="1" ht="66.75" thickBot="1" x14ac:dyDescent="0.3">
      <c r="A160" s="134"/>
      <c r="B160" s="134"/>
      <c r="C160" s="134"/>
      <c r="D160" s="155" t="s">
        <v>6</v>
      </c>
      <c r="E160" s="155" t="s">
        <v>27</v>
      </c>
      <c r="F160" s="134"/>
      <c r="G160" s="155" t="s">
        <v>6</v>
      </c>
      <c r="H160" s="175" t="s">
        <v>77</v>
      </c>
      <c r="I160" s="176"/>
      <c r="J160" s="179">
        <v>20</v>
      </c>
      <c r="K160" s="155" t="s">
        <v>750</v>
      </c>
      <c r="L160" s="46" t="s">
        <v>746</v>
      </c>
      <c r="M160" s="41" t="s">
        <v>182</v>
      </c>
      <c r="N160" s="25">
        <v>43497</v>
      </c>
      <c r="O160" s="25">
        <v>43646</v>
      </c>
      <c r="P160" s="46" t="s">
        <v>753</v>
      </c>
      <c r="Q160" s="150"/>
      <c r="R160" s="138">
        <v>1</v>
      </c>
      <c r="S160" s="22">
        <v>0.3</v>
      </c>
      <c r="W160" s="254"/>
    </row>
    <row r="161" spans="1:23" s="9" customFormat="1" ht="50.25" thickBot="1" x14ac:dyDescent="0.3">
      <c r="A161" s="134"/>
      <c r="B161" s="134"/>
      <c r="C161" s="134"/>
      <c r="D161" s="156"/>
      <c r="E161" s="156"/>
      <c r="F161" s="134"/>
      <c r="G161" s="156"/>
      <c r="H161" s="191"/>
      <c r="I161" s="192"/>
      <c r="J161" s="223"/>
      <c r="K161" s="156"/>
      <c r="L161" s="46" t="s">
        <v>747</v>
      </c>
      <c r="M161" s="41" t="s">
        <v>182</v>
      </c>
      <c r="N161" s="25">
        <v>43661</v>
      </c>
      <c r="O161" s="25">
        <v>43738</v>
      </c>
      <c r="P161" s="46" t="s">
        <v>753</v>
      </c>
      <c r="Q161" s="150"/>
      <c r="R161" s="139"/>
      <c r="S161" s="22">
        <v>0.1</v>
      </c>
      <c r="W161" s="254"/>
    </row>
    <row r="162" spans="1:23" s="9" customFormat="1" ht="50.25" thickBot="1" x14ac:dyDescent="0.3">
      <c r="A162" s="134"/>
      <c r="B162" s="134"/>
      <c r="C162" s="134"/>
      <c r="D162" s="156"/>
      <c r="E162" s="156"/>
      <c r="F162" s="134"/>
      <c r="G162" s="156"/>
      <c r="H162" s="191"/>
      <c r="I162" s="192"/>
      <c r="J162" s="223"/>
      <c r="K162" s="156"/>
      <c r="L162" s="46" t="s">
        <v>748</v>
      </c>
      <c r="M162" s="41" t="s">
        <v>182</v>
      </c>
      <c r="N162" s="25">
        <v>43709</v>
      </c>
      <c r="O162" s="25" t="s">
        <v>751</v>
      </c>
      <c r="P162" s="46" t="s">
        <v>753</v>
      </c>
      <c r="Q162" s="150"/>
      <c r="R162" s="139"/>
      <c r="S162" s="22">
        <v>0.3</v>
      </c>
      <c r="W162" s="254"/>
    </row>
    <row r="163" spans="1:23" s="9" customFormat="1" ht="50.25" thickBot="1" x14ac:dyDescent="0.3">
      <c r="A163" s="134"/>
      <c r="B163" s="134"/>
      <c r="C163" s="134"/>
      <c r="D163" s="157"/>
      <c r="E163" s="157"/>
      <c r="F163" s="134"/>
      <c r="G163" s="157"/>
      <c r="H163" s="177"/>
      <c r="I163" s="178"/>
      <c r="J163" s="180"/>
      <c r="K163" s="157"/>
      <c r="L163" s="46" t="s">
        <v>749</v>
      </c>
      <c r="M163" s="41" t="s">
        <v>182</v>
      </c>
      <c r="N163" s="25" t="s">
        <v>752</v>
      </c>
      <c r="O163" s="25">
        <v>43768</v>
      </c>
      <c r="P163" s="46" t="s">
        <v>753</v>
      </c>
      <c r="Q163" s="150"/>
      <c r="R163" s="140"/>
      <c r="S163" s="22">
        <v>0.3</v>
      </c>
      <c r="W163" s="254"/>
    </row>
    <row r="164" spans="1:23" s="9" customFormat="1" ht="100.5" customHeight="1" thickBot="1" x14ac:dyDescent="0.3">
      <c r="A164" s="134"/>
      <c r="B164" s="134"/>
      <c r="C164" s="134"/>
      <c r="D164" s="134" t="s">
        <v>6</v>
      </c>
      <c r="E164" s="155" t="s">
        <v>27</v>
      </c>
      <c r="F164" s="134"/>
      <c r="G164" s="134" t="s">
        <v>6</v>
      </c>
      <c r="H164" s="134" t="s">
        <v>78</v>
      </c>
      <c r="I164" s="134"/>
      <c r="J164" s="135">
        <v>1</v>
      </c>
      <c r="K164" s="169" t="s">
        <v>754</v>
      </c>
      <c r="L164" s="96" t="s">
        <v>870</v>
      </c>
      <c r="M164" s="41" t="s">
        <v>182</v>
      </c>
      <c r="N164" s="122">
        <v>43511</v>
      </c>
      <c r="O164" s="123">
        <v>43554</v>
      </c>
      <c r="P164" s="141" t="s">
        <v>757</v>
      </c>
      <c r="Q164" s="150"/>
      <c r="R164" s="138">
        <v>0.4</v>
      </c>
      <c r="S164" s="22">
        <v>0.1</v>
      </c>
      <c r="W164" s="254"/>
    </row>
    <row r="165" spans="1:23" s="9" customFormat="1" ht="66.75" thickBot="1" x14ac:dyDescent="0.3">
      <c r="A165" s="134"/>
      <c r="B165" s="134"/>
      <c r="C165" s="134"/>
      <c r="D165" s="134"/>
      <c r="E165" s="156"/>
      <c r="F165" s="134"/>
      <c r="G165" s="134"/>
      <c r="H165" s="134"/>
      <c r="I165" s="134"/>
      <c r="J165" s="135"/>
      <c r="K165" s="169"/>
      <c r="L165" s="97" t="s">
        <v>871</v>
      </c>
      <c r="M165" s="41" t="s">
        <v>182</v>
      </c>
      <c r="N165" s="124">
        <v>43497</v>
      </c>
      <c r="O165" s="124">
        <v>43830</v>
      </c>
      <c r="P165" s="142"/>
      <c r="Q165" s="150"/>
      <c r="R165" s="139"/>
      <c r="S165" s="22">
        <v>0.1</v>
      </c>
      <c r="U165" s="126"/>
      <c r="V165" s="126"/>
      <c r="W165" s="254"/>
    </row>
    <row r="166" spans="1:23" s="9" customFormat="1" ht="50.25" thickBot="1" x14ac:dyDescent="0.3">
      <c r="A166" s="134"/>
      <c r="B166" s="134"/>
      <c r="C166" s="134"/>
      <c r="D166" s="134"/>
      <c r="E166" s="156"/>
      <c r="F166" s="134"/>
      <c r="G166" s="134"/>
      <c r="H166" s="134"/>
      <c r="I166" s="134"/>
      <c r="J166" s="135"/>
      <c r="K166" s="169"/>
      <c r="L166" s="88" t="s">
        <v>872</v>
      </c>
      <c r="M166" s="41" t="s">
        <v>182</v>
      </c>
      <c r="N166" s="125">
        <v>43539</v>
      </c>
      <c r="O166" s="124">
        <v>43814</v>
      </c>
      <c r="P166" s="142"/>
      <c r="Q166" s="150"/>
      <c r="R166" s="139"/>
      <c r="S166" s="22">
        <v>0.1</v>
      </c>
      <c r="W166" s="254"/>
    </row>
    <row r="167" spans="1:23" s="9" customFormat="1" ht="50.25" thickBot="1" x14ac:dyDescent="0.3">
      <c r="A167" s="134"/>
      <c r="B167" s="134"/>
      <c r="C167" s="134"/>
      <c r="D167" s="134"/>
      <c r="E167" s="156"/>
      <c r="F167" s="134"/>
      <c r="G167" s="134"/>
      <c r="H167" s="134"/>
      <c r="I167" s="134"/>
      <c r="J167" s="135"/>
      <c r="K167" s="169"/>
      <c r="L167" s="88" t="s">
        <v>873</v>
      </c>
      <c r="M167" s="41" t="s">
        <v>182</v>
      </c>
      <c r="N167" s="125">
        <v>43800</v>
      </c>
      <c r="O167" s="125">
        <v>43829</v>
      </c>
      <c r="P167" s="142"/>
      <c r="Q167" s="150"/>
      <c r="R167" s="140"/>
      <c r="S167" s="22">
        <v>0.1</v>
      </c>
      <c r="W167" s="254"/>
    </row>
    <row r="168" spans="1:23" s="9" customFormat="1" ht="83.25" thickBot="1" x14ac:dyDescent="0.3">
      <c r="A168" s="134"/>
      <c r="B168" s="134"/>
      <c r="C168" s="134"/>
      <c r="D168" s="134"/>
      <c r="E168" s="156"/>
      <c r="F168" s="134"/>
      <c r="G168" s="134"/>
      <c r="H168" s="134"/>
      <c r="I168" s="134"/>
      <c r="J168" s="135"/>
      <c r="K168" s="169" t="s">
        <v>755</v>
      </c>
      <c r="L168" s="81" t="s">
        <v>866</v>
      </c>
      <c r="M168" s="41" t="s">
        <v>182</v>
      </c>
      <c r="N168" s="121">
        <v>43497</v>
      </c>
      <c r="O168" s="121">
        <v>43829</v>
      </c>
      <c r="P168" s="142"/>
      <c r="Q168" s="150"/>
      <c r="R168" s="138">
        <v>0.4</v>
      </c>
      <c r="S168" s="22">
        <v>0.25</v>
      </c>
      <c r="W168" s="254"/>
    </row>
    <row r="169" spans="1:23" s="9" customFormat="1" ht="50.25" thickBot="1" x14ac:dyDescent="0.3">
      <c r="A169" s="134"/>
      <c r="B169" s="134"/>
      <c r="C169" s="134"/>
      <c r="D169" s="134"/>
      <c r="E169" s="156"/>
      <c r="F169" s="134"/>
      <c r="G169" s="134"/>
      <c r="H169" s="134"/>
      <c r="I169" s="134"/>
      <c r="J169" s="135"/>
      <c r="K169" s="169"/>
      <c r="L169" s="88" t="s">
        <v>867</v>
      </c>
      <c r="M169" s="41" t="s">
        <v>182</v>
      </c>
      <c r="N169" s="121">
        <v>43497</v>
      </c>
      <c r="O169" s="121">
        <v>43829</v>
      </c>
      <c r="P169" s="143"/>
      <c r="Q169" s="150"/>
      <c r="R169" s="140"/>
      <c r="S169" s="22">
        <v>0.15</v>
      </c>
      <c r="W169" s="254"/>
    </row>
    <row r="170" spans="1:23" s="9" customFormat="1" ht="83.25" thickBot="1" x14ac:dyDescent="0.3">
      <c r="A170" s="134"/>
      <c r="B170" s="134"/>
      <c r="C170" s="134"/>
      <c r="D170" s="134"/>
      <c r="E170" s="156"/>
      <c r="F170" s="134"/>
      <c r="G170" s="134"/>
      <c r="H170" s="134"/>
      <c r="I170" s="134"/>
      <c r="J170" s="135"/>
      <c r="K170" s="169" t="s">
        <v>756</v>
      </c>
      <c r="L170" s="81" t="s">
        <v>868</v>
      </c>
      <c r="M170" s="41" t="s">
        <v>182</v>
      </c>
      <c r="N170" s="118">
        <v>43497</v>
      </c>
      <c r="O170" s="118">
        <v>43829</v>
      </c>
      <c r="P170" s="100" t="s">
        <v>758</v>
      </c>
      <c r="Q170" s="150"/>
      <c r="R170" s="138">
        <v>0.2</v>
      </c>
      <c r="S170" s="22">
        <v>0.1</v>
      </c>
      <c r="U170" s="254"/>
      <c r="W170" s="254"/>
    </row>
    <row r="171" spans="1:23" s="9" customFormat="1" ht="50.25" thickBot="1" x14ac:dyDescent="0.3">
      <c r="A171" s="134"/>
      <c r="B171" s="134"/>
      <c r="C171" s="134"/>
      <c r="D171" s="134"/>
      <c r="E171" s="157"/>
      <c r="F171" s="134"/>
      <c r="G171" s="134"/>
      <c r="H171" s="134"/>
      <c r="I171" s="134"/>
      <c r="J171" s="135"/>
      <c r="K171" s="169"/>
      <c r="L171" s="88" t="s">
        <v>869</v>
      </c>
      <c r="M171" s="127" t="s">
        <v>182</v>
      </c>
      <c r="N171" s="121">
        <v>43497</v>
      </c>
      <c r="O171" s="121">
        <v>43829</v>
      </c>
      <c r="P171" s="131" t="s">
        <v>758</v>
      </c>
      <c r="Q171" s="151"/>
      <c r="R171" s="140"/>
      <c r="S171" s="22">
        <v>0.1</v>
      </c>
      <c r="W171" s="254"/>
    </row>
    <row r="172" spans="1:23" s="9" customFormat="1" ht="87.75" customHeight="1" thickBot="1" x14ac:dyDescent="0.3">
      <c r="A172" s="134" t="s">
        <v>144</v>
      </c>
      <c r="B172" s="134" t="s">
        <v>411</v>
      </c>
      <c r="C172" s="134" t="s">
        <v>79</v>
      </c>
      <c r="D172" s="134" t="s">
        <v>81</v>
      </c>
      <c r="E172" s="155" t="s">
        <v>80</v>
      </c>
      <c r="F172" s="134" t="s">
        <v>85</v>
      </c>
      <c r="G172" s="134" t="s">
        <v>302</v>
      </c>
      <c r="H172" s="134" t="s">
        <v>86</v>
      </c>
      <c r="I172" s="134"/>
      <c r="J172" s="135">
        <v>0.3</v>
      </c>
      <c r="K172" s="130" t="s">
        <v>289</v>
      </c>
      <c r="L172" s="46" t="s">
        <v>290</v>
      </c>
      <c r="M172" s="46" t="s">
        <v>182</v>
      </c>
      <c r="N172" s="25">
        <v>43497</v>
      </c>
      <c r="O172" s="25">
        <v>43830</v>
      </c>
      <c r="P172" s="155" t="s">
        <v>300</v>
      </c>
      <c r="Q172" s="149">
        <v>85000000</v>
      </c>
      <c r="R172" s="22">
        <v>0.15</v>
      </c>
      <c r="S172" s="22">
        <v>0.15</v>
      </c>
      <c r="W172" s="254"/>
    </row>
    <row r="173" spans="1:23" s="9" customFormat="1" ht="69.75" customHeight="1" thickBot="1" x14ac:dyDescent="0.3">
      <c r="A173" s="134"/>
      <c r="B173" s="134"/>
      <c r="C173" s="134"/>
      <c r="D173" s="134"/>
      <c r="E173" s="156"/>
      <c r="F173" s="134"/>
      <c r="G173" s="134"/>
      <c r="H173" s="134"/>
      <c r="I173" s="134"/>
      <c r="J173" s="135"/>
      <c r="K173" s="130" t="s">
        <v>291</v>
      </c>
      <c r="L173" s="46" t="s">
        <v>292</v>
      </c>
      <c r="M173" s="46" t="s">
        <v>182</v>
      </c>
      <c r="N173" s="25">
        <v>43556</v>
      </c>
      <c r="O173" s="25">
        <v>43830</v>
      </c>
      <c r="P173" s="156"/>
      <c r="Q173" s="150"/>
      <c r="R173" s="22">
        <v>0.05</v>
      </c>
      <c r="S173" s="22">
        <v>0.05</v>
      </c>
      <c r="W173" s="254"/>
    </row>
    <row r="174" spans="1:23" s="9" customFormat="1" ht="75" customHeight="1" thickBot="1" x14ac:dyDescent="0.3">
      <c r="A174" s="134"/>
      <c r="B174" s="134"/>
      <c r="C174" s="134"/>
      <c r="D174" s="134"/>
      <c r="E174" s="156"/>
      <c r="F174" s="134"/>
      <c r="G174" s="134"/>
      <c r="H174" s="134"/>
      <c r="I174" s="134"/>
      <c r="J174" s="135"/>
      <c r="K174" s="194" t="s">
        <v>295</v>
      </c>
      <c r="L174" s="46" t="s">
        <v>293</v>
      </c>
      <c r="M174" s="46" t="s">
        <v>182</v>
      </c>
      <c r="N174" s="25">
        <v>43497</v>
      </c>
      <c r="O174" s="25">
        <v>43830</v>
      </c>
      <c r="P174" s="156"/>
      <c r="Q174" s="150"/>
      <c r="R174" s="138">
        <v>0.45</v>
      </c>
      <c r="S174" s="22">
        <v>0.3</v>
      </c>
      <c r="W174" s="254"/>
    </row>
    <row r="175" spans="1:23" s="9" customFormat="1" ht="75" customHeight="1" thickBot="1" x14ac:dyDescent="0.3">
      <c r="A175" s="134"/>
      <c r="B175" s="134"/>
      <c r="C175" s="134"/>
      <c r="D175" s="134"/>
      <c r="E175" s="156"/>
      <c r="F175" s="134"/>
      <c r="G175" s="134"/>
      <c r="H175" s="134"/>
      <c r="I175" s="134"/>
      <c r="J175" s="135"/>
      <c r="K175" s="195"/>
      <c r="L175" s="46" t="s">
        <v>294</v>
      </c>
      <c r="M175" s="46" t="s">
        <v>182</v>
      </c>
      <c r="N175" s="25">
        <v>43497</v>
      </c>
      <c r="O175" s="25">
        <v>43830</v>
      </c>
      <c r="P175" s="156"/>
      <c r="Q175" s="150"/>
      <c r="R175" s="139"/>
      <c r="S175" s="22">
        <v>0.05</v>
      </c>
      <c r="W175" s="254"/>
    </row>
    <row r="176" spans="1:23" s="9" customFormat="1" ht="75" customHeight="1" thickBot="1" x14ac:dyDescent="0.3">
      <c r="A176" s="134"/>
      <c r="B176" s="134"/>
      <c r="C176" s="134"/>
      <c r="D176" s="134"/>
      <c r="E176" s="156"/>
      <c r="F176" s="134"/>
      <c r="G176" s="134"/>
      <c r="H176" s="134"/>
      <c r="I176" s="134"/>
      <c r="J176" s="135"/>
      <c r="K176" s="196"/>
      <c r="L176" s="46" t="s">
        <v>301</v>
      </c>
      <c r="M176" s="46" t="s">
        <v>182</v>
      </c>
      <c r="N176" s="25">
        <v>43497</v>
      </c>
      <c r="O176" s="25">
        <v>43830</v>
      </c>
      <c r="P176" s="156"/>
      <c r="Q176" s="150"/>
      <c r="R176" s="140"/>
      <c r="S176" s="22">
        <v>0.1</v>
      </c>
      <c r="U176" s="126"/>
      <c r="W176" s="254"/>
    </row>
    <row r="177" spans="1:23" s="9" customFormat="1" ht="58.5" customHeight="1" thickBot="1" x14ac:dyDescent="0.3">
      <c r="A177" s="134"/>
      <c r="B177" s="134"/>
      <c r="C177" s="134"/>
      <c r="D177" s="134"/>
      <c r="E177" s="156"/>
      <c r="F177" s="134"/>
      <c r="G177" s="134"/>
      <c r="H177" s="134"/>
      <c r="I177" s="134"/>
      <c r="J177" s="135"/>
      <c r="K177" s="194" t="s">
        <v>296</v>
      </c>
      <c r="L177" s="46" t="s">
        <v>297</v>
      </c>
      <c r="M177" s="46" t="s">
        <v>182</v>
      </c>
      <c r="N177" s="25">
        <v>43497</v>
      </c>
      <c r="O177" s="25">
        <v>43830</v>
      </c>
      <c r="P177" s="156"/>
      <c r="Q177" s="150"/>
      <c r="R177" s="138">
        <v>0.35</v>
      </c>
      <c r="S177" s="22">
        <v>0.1</v>
      </c>
      <c r="W177" s="254"/>
    </row>
    <row r="178" spans="1:23" s="9" customFormat="1" ht="80.25" customHeight="1" thickBot="1" x14ac:dyDescent="0.3">
      <c r="A178" s="134"/>
      <c r="B178" s="134"/>
      <c r="C178" s="134"/>
      <c r="D178" s="134"/>
      <c r="E178" s="156"/>
      <c r="F178" s="134"/>
      <c r="G178" s="134"/>
      <c r="H178" s="134"/>
      <c r="I178" s="134"/>
      <c r="J178" s="135"/>
      <c r="K178" s="195"/>
      <c r="L178" s="46" t="s">
        <v>298</v>
      </c>
      <c r="M178" s="46" t="s">
        <v>182</v>
      </c>
      <c r="N178" s="25">
        <v>43497</v>
      </c>
      <c r="O178" s="25">
        <v>43830</v>
      </c>
      <c r="P178" s="156"/>
      <c r="Q178" s="150"/>
      <c r="R178" s="139"/>
      <c r="S178" s="22">
        <v>0.1</v>
      </c>
      <c r="W178" s="254"/>
    </row>
    <row r="179" spans="1:23" s="9" customFormat="1" ht="58.5" customHeight="1" thickBot="1" x14ac:dyDescent="0.3">
      <c r="A179" s="134"/>
      <c r="B179" s="134"/>
      <c r="C179" s="134"/>
      <c r="D179" s="134"/>
      <c r="E179" s="156"/>
      <c r="F179" s="134"/>
      <c r="G179" s="134"/>
      <c r="H179" s="134"/>
      <c r="I179" s="134"/>
      <c r="J179" s="135"/>
      <c r="K179" s="196"/>
      <c r="L179" s="46" t="s">
        <v>299</v>
      </c>
      <c r="M179" s="46" t="s">
        <v>182</v>
      </c>
      <c r="N179" s="25">
        <v>43497</v>
      </c>
      <c r="O179" s="25">
        <v>43830</v>
      </c>
      <c r="P179" s="157"/>
      <c r="Q179" s="151"/>
      <c r="R179" s="140"/>
      <c r="S179" s="22">
        <v>0.15</v>
      </c>
      <c r="W179" s="254"/>
    </row>
    <row r="180" spans="1:23" s="9" customFormat="1" ht="75.75" customHeight="1" thickBot="1" x14ac:dyDescent="0.3">
      <c r="A180" s="134" t="s">
        <v>145</v>
      </c>
      <c r="B180" s="134" t="s">
        <v>143</v>
      </c>
      <c r="C180" s="134"/>
      <c r="D180" s="134"/>
      <c r="E180" s="155" t="s">
        <v>80</v>
      </c>
      <c r="F180" s="134" t="s">
        <v>82</v>
      </c>
      <c r="G180" s="134" t="s">
        <v>83</v>
      </c>
      <c r="H180" s="134" t="s">
        <v>84</v>
      </c>
      <c r="I180" s="134"/>
      <c r="J180" s="135">
        <v>1</v>
      </c>
      <c r="K180" s="169" t="s">
        <v>203</v>
      </c>
      <c r="L180" s="46" t="s">
        <v>202</v>
      </c>
      <c r="M180" s="46" t="s">
        <v>212</v>
      </c>
      <c r="N180" s="25">
        <v>43467</v>
      </c>
      <c r="O180" s="25">
        <v>43495</v>
      </c>
      <c r="P180" s="155" t="s">
        <v>214</v>
      </c>
      <c r="Q180" s="149">
        <v>942327000</v>
      </c>
      <c r="R180" s="138">
        <v>0.6</v>
      </c>
      <c r="S180" s="22">
        <v>0.15</v>
      </c>
      <c r="W180" s="254"/>
    </row>
    <row r="181" spans="1:23" s="9" customFormat="1" ht="57" customHeight="1" thickBot="1" x14ac:dyDescent="0.3">
      <c r="A181" s="134"/>
      <c r="B181" s="134"/>
      <c r="C181" s="134"/>
      <c r="D181" s="134"/>
      <c r="E181" s="156"/>
      <c r="F181" s="134"/>
      <c r="G181" s="134"/>
      <c r="H181" s="134"/>
      <c r="I181" s="134"/>
      <c r="J181" s="135"/>
      <c r="K181" s="169"/>
      <c r="L181" s="46" t="s">
        <v>206</v>
      </c>
      <c r="M181" s="46" t="s">
        <v>212</v>
      </c>
      <c r="N181" s="25">
        <v>43514</v>
      </c>
      <c r="O181" s="25">
        <v>43553</v>
      </c>
      <c r="P181" s="156"/>
      <c r="Q181" s="150"/>
      <c r="R181" s="139"/>
      <c r="S181" s="22">
        <v>0.15</v>
      </c>
      <c r="W181" s="254"/>
    </row>
    <row r="182" spans="1:23" s="9" customFormat="1" ht="56.25" customHeight="1" thickBot="1" x14ac:dyDescent="0.3">
      <c r="A182" s="134"/>
      <c r="B182" s="134"/>
      <c r="C182" s="134"/>
      <c r="D182" s="134"/>
      <c r="E182" s="156"/>
      <c r="F182" s="134"/>
      <c r="G182" s="134"/>
      <c r="H182" s="134"/>
      <c r="I182" s="134"/>
      <c r="J182" s="135"/>
      <c r="K182" s="169"/>
      <c r="L182" s="46" t="s">
        <v>207</v>
      </c>
      <c r="M182" s="46" t="s">
        <v>212</v>
      </c>
      <c r="N182" s="25">
        <v>43556</v>
      </c>
      <c r="O182" s="25">
        <v>43819</v>
      </c>
      <c r="P182" s="156"/>
      <c r="Q182" s="150"/>
      <c r="R182" s="139"/>
      <c r="S182" s="22">
        <v>0.15</v>
      </c>
      <c r="W182" s="254"/>
    </row>
    <row r="183" spans="1:23" s="9" customFormat="1" ht="59.25" customHeight="1" thickBot="1" x14ac:dyDescent="0.3">
      <c r="A183" s="134"/>
      <c r="B183" s="134"/>
      <c r="C183" s="134"/>
      <c r="D183" s="134"/>
      <c r="E183" s="156"/>
      <c r="F183" s="134"/>
      <c r="G183" s="134"/>
      <c r="H183" s="134"/>
      <c r="I183" s="134"/>
      <c r="J183" s="135"/>
      <c r="K183" s="169"/>
      <c r="L183" s="46" t="s">
        <v>208</v>
      </c>
      <c r="M183" s="46" t="s">
        <v>212</v>
      </c>
      <c r="N183" s="25">
        <v>43822</v>
      </c>
      <c r="O183" s="25">
        <v>43829</v>
      </c>
      <c r="P183" s="156"/>
      <c r="Q183" s="150"/>
      <c r="R183" s="140"/>
      <c r="S183" s="22">
        <v>0.15</v>
      </c>
      <c r="W183" s="254"/>
    </row>
    <row r="184" spans="1:23" s="9" customFormat="1" ht="84" customHeight="1" thickBot="1" x14ac:dyDescent="0.3">
      <c r="A184" s="155" t="s">
        <v>143</v>
      </c>
      <c r="B184" s="134"/>
      <c r="C184" s="134"/>
      <c r="D184" s="134"/>
      <c r="E184" s="156"/>
      <c r="F184" s="134"/>
      <c r="G184" s="134"/>
      <c r="H184" s="134"/>
      <c r="I184" s="134"/>
      <c r="J184" s="135"/>
      <c r="K184" s="169" t="s">
        <v>204</v>
      </c>
      <c r="L184" s="46" t="s">
        <v>209</v>
      </c>
      <c r="M184" s="46" t="s">
        <v>213</v>
      </c>
      <c r="N184" s="25">
        <v>43466</v>
      </c>
      <c r="O184" s="25">
        <v>43829</v>
      </c>
      <c r="P184" s="156"/>
      <c r="Q184" s="150"/>
      <c r="R184" s="138">
        <v>0.3</v>
      </c>
      <c r="S184" s="22">
        <v>0.15</v>
      </c>
      <c r="W184" s="254"/>
    </row>
    <row r="185" spans="1:23" s="9" customFormat="1" ht="84" customHeight="1" thickBot="1" x14ac:dyDescent="0.3">
      <c r="A185" s="157"/>
      <c r="B185" s="134"/>
      <c r="C185" s="134"/>
      <c r="D185" s="134"/>
      <c r="E185" s="156"/>
      <c r="F185" s="134"/>
      <c r="G185" s="134"/>
      <c r="H185" s="134"/>
      <c r="I185" s="134"/>
      <c r="J185" s="135"/>
      <c r="K185" s="169"/>
      <c r="L185" s="46" t="s">
        <v>210</v>
      </c>
      <c r="M185" s="46" t="s">
        <v>213</v>
      </c>
      <c r="N185" s="25">
        <v>43466</v>
      </c>
      <c r="O185" s="25">
        <v>43829</v>
      </c>
      <c r="P185" s="156"/>
      <c r="Q185" s="150"/>
      <c r="R185" s="140"/>
      <c r="S185" s="22">
        <v>0.15</v>
      </c>
      <c r="W185" s="254"/>
    </row>
    <row r="186" spans="1:23" s="9" customFormat="1" ht="83.25" customHeight="1" thickBot="1" x14ac:dyDescent="0.3">
      <c r="A186" s="41" t="s">
        <v>146</v>
      </c>
      <c r="B186" s="134"/>
      <c r="C186" s="134"/>
      <c r="D186" s="134"/>
      <c r="E186" s="156"/>
      <c r="F186" s="134"/>
      <c r="G186" s="134"/>
      <c r="H186" s="134"/>
      <c r="I186" s="134"/>
      <c r="J186" s="135"/>
      <c r="K186" s="128" t="s">
        <v>205</v>
      </c>
      <c r="L186" s="46" t="s">
        <v>211</v>
      </c>
      <c r="M186" s="46" t="s">
        <v>182</v>
      </c>
      <c r="N186" s="25">
        <v>43466</v>
      </c>
      <c r="O186" s="25">
        <v>43829</v>
      </c>
      <c r="P186" s="157"/>
      <c r="Q186" s="150"/>
      <c r="R186" s="22">
        <v>0.1</v>
      </c>
      <c r="S186" s="22">
        <v>0.1</v>
      </c>
      <c r="W186" s="254"/>
    </row>
    <row r="187" spans="1:23" s="9" customFormat="1" ht="52.5" customHeight="1" thickBot="1" x14ac:dyDescent="0.3">
      <c r="A187" s="134" t="s">
        <v>150</v>
      </c>
      <c r="B187" s="134" t="s">
        <v>140</v>
      </c>
      <c r="C187" s="134"/>
      <c r="D187" s="134"/>
      <c r="E187" s="155" t="s">
        <v>80</v>
      </c>
      <c r="F187" s="134"/>
      <c r="G187" s="134"/>
      <c r="H187" s="134"/>
      <c r="I187" s="134"/>
      <c r="J187" s="135"/>
      <c r="K187" s="169" t="s">
        <v>215</v>
      </c>
      <c r="L187" s="46" t="s">
        <v>222</v>
      </c>
      <c r="M187" s="46" t="s">
        <v>182</v>
      </c>
      <c r="N187" s="25">
        <v>43466</v>
      </c>
      <c r="O187" s="25">
        <v>43830</v>
      </c>
      <c r="P187" s="155" t="s">
        <v>242</v>
      </c>
      <c r="Q187" s="150"/>
      <c r="R187" s="138">
        <f>SUM(S187:S196)</f>
        <v>0.49999999999999994</v>
      </c>
      <c r="S187" s="24">
        <v>0.05</v>
      </c>
      <c r="W187" s="254"/>
    </row>
    <row r="188" spans="1:23" s="9" customFormat="1" ht="52.5" customHeight="1" thickBot="1" x14ac:dyDescent="0.3">
      <c r="A188" s="134"/>
      <c r="B188" s="134"/>
      <c r="C188" s="134"/>
      <c r="D188" s="134"/>
      <c r="E188" s="156"/>
      <c r="F188" s="134"/>
      <c r="G188" s="134"/>
      <c r="H188" s="134"/>
      <c r="I188" s="134"/>
      <c r="J188" s="135"/>
      <c r="K188" s="169"/>
      <c r="L188" s="46" t="s">
        <v>223</v>
      </c>
      <c r="M188" s="46" t="s">
        <v>182</v>
      </c>
      <c r="N188" s="25">
        <v>43466</v>
      </c>
      <c r="O188" s="25">
        <v>43830</v>
      </c>
      <c r="P188" s="156"/>
      <c r="Q188" s="150"/>
      <c r="R188" s="139"/>
      <c r="S188" s="24">
        <v>0.05</v>
      </c>
      <c r="W188" s="254"/>
    </row>
    <row r="189" spans="1:23" s="9" customFormat="1" ht="52.5" customHeight="1" thickBot="1" x14ac:dyDescent="0.3">
      <c r="A189" s="134"/>
      <c r="B189" s="134"/>
      <c r="C189" s="134"/>
      <c r="D189" s="134"/>
      <c r="E189" s="156"/>
      <c r="F189" s="134"/>
      <c r="G189" s="134"/>
      <c r="H189" s="134"/>
      <c r="I189" s="134"/>
      <c r="J189" s="135"/>
      <c r="K189" s="169"/>
      <c r="L189" s="46" t="s">
        <v>224</v>
      </c>
      <c r="M189" s="46" t="s">
        <v>182</v>
      </c>
      <c r="N189" s="25">
        <v>43466</v>
      </c>
      <c r="O189" s="25">
        <v>43830</v>
      </c>
      <c r="P189" s="156"/>
      <c r="Q189" s="150"/>
      <c r="R189" s="139"/>
      <c r="S189" s="24">
        <v>0.05</v>
      </c>
      <c r="W189" s="254"/>
    </row>
    <row r="190" spans="1:23" s="9" customFormat="1" ht="52.5" customHeight="1" thickBot="1" x14ac:dyDescent="0.3">
      <c r="A190" s="134"/>
      <c r="B190" s="134"/>
      <c r="C190" s="134"/>
      <c r="D190" s="134"/>
      <c r="E190" s="156"/>
      <c r="F190" s="134"/>
      <c r="G190" s="134"/>
      <c r="H190" s="134"/>
      <c r="I190" s="134"/>
      <c r="J190" s="135"/>
      <c r="K190" s="169"/>
      <c r="L190" s="46" t="s">
        <v>225</v>
      </c>
      <c r="M190" s="46" t="s">
        <v>182</v>
      </c>
      <c r="N190" s="25">
        <v>43466</v>
      </c>
      <c r="O190" s="25">
        <v>43830</v>
      </c>
      <c r="P190" s="156"/>
      <c r="Q190" s="150"/>
      <c r="R190" s="139"/>
      <c r="S190" s="24">
        <v>0.05</v>
      </c>
      <c r="W190" s="254"/>
    </row>
    <row r="191" spans="1:23" s="9" customFormat="1" ht="48.75" customHeight="1" thickBot="1" x14ac:dyDescent="0.3">
      <c r="A191" s="134"/>
      <c r="B191" s="134"/>
      <c r="C191" s="134"/>
      <c r="D191" s="134"/>
      <c r="E191" s="156"/>
      <c r="F191" s="134"/>
      <c r="G191" s="134"/>
      <c r="H191" s="134"/>
      <c r="I191" s="134"/>
      <c r="J191" s="135"/>
      <c r="K191" s="169"/>
      <c r="L191" s="46" t="s">
        <v>226</v>
      </c>
      <c r="M191" s="46" t="s">
        <v>240</v>
      </c>
      <c r="N191" s="25">
        <v>43466</v>
      </c>
      <c r="O191" s="25" t="s">
        <v>239</v>
      </c>
      <c r="P191" s="156"/>
      <c r="Q191" s="150"/>
      <c r="R191" s="139"/>
      <c r="S191" s="24">
        <v>0.05</v>
      </c>
      <c r="W191" s="254"/>
    </row>
    <row r="192" spans="1:23" s="9" customFormat="1" ht="54.75" customHeight="1" thickBot="1" x14ac:dyDescent="0.3">
      <c r="A192" s="134"/>
      <c r="B192" s="134"/>
      <c r="C192" s="134"/>
      <c r="D192" s="134"/>
      <c r="E192" s="156"/>
      <c r="F192" s="134"/>
      <c r="G192" s="134"/>
      <c r="H192" s="134"/>
      <c r="I192" s="134"/>
      <c r="J192" s="135"/>
      <c r="K192" s="169"/>
      <c r="L192" s="46" t="s">
        <v>227</v>
      </c>
      <c r="M192" s="46" t="s">
        <v>241</v>
      </c>
      <c r="N192" s="25">
        <v>43770</v>
      </c>
      <c r="O192" s="25">
        <v>43830</v>
      </c>
      <c r="P192" s="156"/>
      <c r="Q192" s="150"/>
      <c r="R192" s="139"/>
      <c r="S192" s="24">
        <v>0.05</v>
      </c>
      <c r="W192" s="254"/>
    </row>
    <row r="193" spans="1:23" s="9" customFormat="1" ht="60.75" customHeight="1" thickBot="1" x14ac:dyDescent="0.3">
      <c r="A193" s="134"/>
      <c r="B193" s="134"/>
      <c r="C193" s="134"/>
      <c r="D193" s="134"/>
      <c r="E193" s="156"/>
      <c r="F193" s="134"/>
      <c r="G193" s="134"/>
      <c r="H193" s="134"/>
      <c r="I193" s="134"/>
      <c r="J193" s="135"/>
      <c r="K193" s="169"/>
      <c r="L193" s="46" t="s">
        <v>228</v>
      </c>
      <c r="M193" s="46" t="s">
        <v>241</v>
      </c>
      <c r="N193" s="25">
        <v>43739</v>
      </c>
      <c r="O193" s="25">
        <v>43830</v>
      </c>
      <c r="P193" s="156"/>
      <c r="Q193" s="150"/>
      <c r="R193" s="139"/>
      <c r="S193" s="24">
        <v>0.05</v>
      </c>
      <c r="W193" s="254"/>
    </row>
    <row r="194" spans="1:23" s="9" customFormat="1" ht="70.5" customHeight="1" thickBot="1" x14ac:dyDescent="0.3">
      <c r="A194" s="134"/>
      <c r="B194" s="134"/>
      <c r="C194" s="134"/>
      <c r="D194" s="134"/>
      <c r="E194" s="156"/>
      <c r="F194" s="134"/>
      <c r="G194" s="134"/>
      <c r="H194" s="134"/>
      <c r="I194" s="134"/>
      <c r="J194" s="135"/>
      <c r="K194" s="169"/>
      <c r="L194" s="46" t="s">
        <v>229</v>
      </c>
      <c r="M194" s="46" t="s">
        <v>241</v>
      </c>
      <c r="N194" s="25">
        <v>43800</v>
      </c>
      <c r="O194" s="25">
        <v>43830</v>
      </c>
      <c r="P194" s="156"/>
      <c r="Q194" s="150"/>
      <c r="R194" s="139"/>
      <c r="S194" s="24">
        <v>0.05</v>
      </c>
      <c r="W194" s="254"/>
    </row>
    <row r="195" spans="1:23" s="9" customFormat="1" ht="54.75" customHeight="1" thickBot="1" x14ac:dyDescent="0.3">
      <c r="A195" s="134"/>
      <c r="B195" s="134"/>
      <c r="C195" s="134"/>
      <c r="D195" s="134"/>
      <c r="E195" s="156"/>
      <c r="F195" s="134"/>
      <c r="G195" s="134"/>
      <c r="H195" s="134"/>
      <c r="I195" s="134"/>
      <c r="J195" s="135"/>
      <c r="K195" s="169"/>
      <c r="L195" s="46" t="s">
        <v>230</v>
      </c>
      <c r="M195" s="46" t="s">
        <v>241</v>
      </c>
      <c r="N195" s="25">
        <v>43800</v>
      </c>
      <c r="O195" s="25">
        <v>43830</v>
      </c>
      <c r="P195" s="156"/>
      <c r="Q195" s="150"/>
      <c r="R195" s="139"/>
      <c r="S195" s="24">
        <v>0.05</v>
      </c>
      <c r="W195" s="254"/>
    </row>
    <row r="196" spans="1:23" s="9" customFormat="1" ht="54" customHeight="1" thickBot="1" x14ac:dyDescent="0.3">
      <c r="A196" s="134"/>
      <c r="B196" s="134"/>
      <c r="C196" s="134"/>
      <c r="D196" s="134"/>
      <c r="E196" s="156"/>
      <c r="F196" s="134"/>
      <c r="G196" s="134"/>
      <c r="H196" s="134"/>
      <c r="I196" s="134"/>
      <c r="J196" s="135"/>
      <c r="K196" s="169"/>
      <c r="L196" s="46" t="s">
        <v>231</v>
      </c>
      <c r="M196" s="46" t="s">
        <v>241</v>
      </c>
      <c r="N196" s="25">
        <v>43467</v>
      </c>
      <c r="O196" s="25">
        <v>43830</v>
      </c>
      <c r="P196" s="157"/>
      <c r="Q196" s="150"/>
      <c r="R196" s="140"/>
      <c r="S196" s="24">
        <v>0.05</v>
      </c>
      <c r="W196" s="254"/>
    </row>
    <row r="197" spans="1:23" s="9" customFormat="1" ht="53.25" customHeight="1" thickBot="1" x14ac:dyDescent="0.3">
      <c r="A197" s="134"/>
      <c r="B197" s="134"/>
      <c r="C197" s="134"/>
      <c r="D197" s="134"/>
      <c r="E197" s="156"/>
      <c r="F197" s="134"/>
      <c r="G197" s="134"/>
      <c r="H197" s="134"/>
      <c r="I197" s="134"/>
      <c r="J197" s="135"/>
      <c r="K197" s="163" t="s">
        <v>216</v>
      </c>
      <c r="L197" s="46" t="s">
        <v>232</v>
      </c>
      <c r="M197" s="46" t="s">
        <v>182</v>
      </c>
      <c r="N197" s="25">
        <v>43467</v>
      </c>
      <c r="O197" s="25">
        <v>43830</v>
      </c>
      <c r="P197" s="155" t="s">
        <v>243</v>
      </c>
      <c r="Q197" s="150"/>
      <c r="R197" s="138">
        <f>+S197+S198+S199++S201+S200+S202+S203</f>
        <v>0.39999999999999997</v>
      </c>
      <c r="S197" s="22">
        <v>0.06</v>
      </c>
      <c r="W197" s="254"/>
    </row>
    <row r="198" spans="1:23" s="9" customFormat="1" ht="57" customHeight="1" thickBot="1" x14ac:dyDescent="0.3">
      <c r="A198" s="134"/>
      <c r="B198" s="134"/>
      <c r="C198" s="134"/>
      <c r="D198" s="134"/>
      <c r="E198" s="156"/>
      <c r="F198" s="134"/>
      <c r="G198" s="134"/>
      <c r="H198" s="134"/>
      <c r="I198" s="134"/>
      <c r="J198" s="135"/>
      <c r="K198" s="164"/>
      <c r="L198" s="46" t="s">
        <v>233</v>
      </c>
      <c r="M198" s="46" t="s">
        <v>182</v>
      </c>
      <c r="N198" s="25">
        <v>43467</v>
      </c>
      <c r="O198" s="25">
        <v>43830</v>
      </c>
      <c r="P198" s="156"/>
      <c r="Q198" s="150"/>
      <c r="R198" s="139"/>
      <c r="S198" s="22">
        <v>0.06</v>
      </c>
      <c r="W198" s="254"/>
    </row>
    <row r="199" spans="1:23" s="9" customFormat="1" ht="57" customHeight="1" thickBot="1" x14ac:dyDescent="0.3">
      <c r="A199" s="134"/>
      <c r="B199" s="134"/>
      <c r="C199" s="134"/>
      <c r="D199" s="134"/>
      <c r="E199" s="156"/>
      <c r="F199" s="134"/>
      <c r="G199" s="134"/>
      <c r="H199" s="134"/>
      <c r="I199" s="134"/>
      <c r="J199" s="135"/>
      <c r="K199" s="164"/>
      <c r="L199" s="46" t="s">
        <v>234</v>
      </c>
      <c r="M199" s="46" t="s">
        <v>182</v>
      </c>
      <c r="N199" s="25">
        <v>43467</v>
      </c>
      <c r="O199" s="25">
        <v>43830</v>
      </c>
      <c r="P199" s="156"/>
      <c r="Q199" s="150"/>
      <c r="R199" s="139"/>
      <c r="S199" s="22">
        <v>7.0000000000000007E-2</v>
      </c>
      <c r="W199" s="254"/>
    </row>
    <row r="200" spans="1:23" s="9" customFormat="1" ht="66.75" customHeight="1" thickBot="1" x14ac:dyDescent="0.3">
      <c r="A200" s="134"/>
      <c r="B200" s="134"/>
      <c r="C200" s="134"/>
      <c r="D200" s="134"/>
      <c r="E200" s="156"/>
      <c r="F200" s="134"/>
      <c r="G200" s="134"/>
      <c r="H200" s="134"/>
      <c r="I200" s="134"/>
      <c r="J200" s="135"/>
      <c r="K200" s="164"/>
      <c r="L200" s="46" t="s">
        <v>235</v>
      </c>
      <c r="M200" s="46" t="s">
        <v>182</v>
      </c>
      <c r="N200" s="25">
        <v>43467</v>
      </c>
      <c r="O200" s="25">
        <v>43830</v>
      </c>
      <c r="P200" s="156"/>
      <c r="Q200" s="150"/>
      <c r="R200" s="139"/>
      <c r="S200" s="22">
        <v>0.05</v>
      </c>
      <c r="W200" s="254"/>
    </row>
    <row r="201" spans="1:23" s="9" customFormat="1" ht="53.25" customHeight="1" thickBot="1" x14ac:dyDescent="0.3">
      <c r="A201" s="134"/>
      <c r="B201" s="134"/>
      <c r="C201" s="134"/>
      <c r="D201" s="134"/>
      <c r="E201" s="156"/>
      <c r="F201" s="134"/>
      <c r="G201" s="134"/>
      <c r="H201" s="134"/>
      <c r="I201" s="134"/>
      <c r="J201" s="135"/>
      <c r="K201" s="164"/>
      <c r="L201" s="46" t="s">
        <v>236</v>
      </c>
      <c r="M201" s="46" t="s">
        <v>182</v>
      </c>
      <c r="N201" s="25">
        <v>43497</v>
      </c>
      <c r="O201" s="25">
        <v>43830</v>
      </c>
      <c r="P201" s="156"/>
      <c r="Q201" s="150"/>
      <c r="R201" s="139"/>
      <c r="S201" s="22">
        <v>0.05</v>
      </c>
      <c r="W201" s="254"/>
    </row>
    <row r="202" spans="1:23" s="9" customFormat="1" ht="57" customHeight="1" thickBot="1" x14ac:dyDescent="0.3">
      <c r="A202" s="134"/>
      <c r="B202" s="134"/>
      <c r="C202" s="134"/>
      <c r="D202" s="134"/>
      <c r="E202" s="156"/>
      <c r="F202" s="134"/>
      <c r="G202" s="134"/>
      <c r="H202" s="134"/>
      <c r="I202" s="134"/>
      <c r="J202" s="135"/>
      <c r="K202" s="164"/>
      <c r="L202" s="46" t="s">
        <v>237</v>
      </c>
      <c r="M202" s="46" t="s">
        <v>182</v>
      </c>
      <c r="N202" s="25">
        <v>43467</v>
      </c>
      <c r="O202" s="25">
        <v>43830</v>
      </c>
      <c r="P202" s="156"/>
      <c r="Q202" s="150"/>
      <c r="R202" s="139"/>
      <c r="S202" s="22">
        <v>0.05</v>
      </c>
      <c r="W202" s="254"/>
    </row>
    <row r="203" spans="1:23" s="9" customFormat="1" ht="68.25" customHeight="1" thickBot="1" x14ac:dyDescent="0.3">
      <c r="A203" s="134"/>
      <c r="B203" s="134"/>
      <c r="C203" s="134"/>
      <c r="D203" s="134"/>
      <c r="E203" s="156"/>
      <c r="F203" s="134"/>
      <c r="G203" s="134"/>
      <c r="H203" s="134"/>
      <c r="I203" s="134"/>
      <c r="J203" s="135"/>
      <c r="K203" s="165"/>
      <c r="L203" s="46" t="s">
        <v>238</v>
      </c>
      <c r="M203" s="46" t="s">
        <v>182</v>
      </c>
      <c r="N203" s="25">
        <v>43467</v>
      </c>
      <c r="O203" s="25">
        <v>43830</v>
      </c>
      <c r="P203" s="157"/>
      <c r="Q203" s="150"/>
      <c r="R203" s="140"/>
      <c r="S203" s="22">
        <v>0.06</v>
      </c>
      <c r="W203" s="254"/>
    </row>
    <row r="204" spans="1:23" s="9" customFormat="1" ht="51" customHeight="1" thickBot="1" x14ac:dyDescent="0.3">
      <c r="A204" s="134"/>
      <c r="B204" s="134"/>
      <c r="C204" s="134"/>
      <c r="D204" s="134"/>
      <c r="E204" s="156"/>
      <c r="F204" s="134"/>
      <c r="G204" s="134"/>
      <c r="H204" s="134"/>
      <c r="I204" s="134"/>
      <c r="J204" s="135"/>
      <c r="K204" s="169" t="s">
        <v>217</v>
      </c>
      <c r="L204" s="46" t="s">
        <v>218</v>
      </c>
      <c r="M204" s="46" t="s">
        <v>220</v>
      </c>
      <c r="N204" s="25">
        <v>43467</v>
      </c>
      <c r="O204" s="25">
        <v>43830</v>
      </c>
      <c r="P204" s="155" t="s">
        <v>244</v>
      </c>
      <c r="Q204" s="150"/>
      <c r="R204" s="138">
        <v>0.1</v>
      </c>
      <c r="S204" s="22">
        <v>0.05</v>
      </c>
      <c r="W204" s="254"/>
    </row>
    <row r="205" spans="1:23" s="9" customFormat="1" ht="102.75" customHeight="1" thickBot="1" x14ac:dyDescent="0.3">
      <c r="A205" s="134"/>
      <c r="B205" s="134"/>
      <c r="C205" s="134"/>
      <c r="D205" s="134"/>
      <c r="E205" s="157"/>
      <c r="F205" s="134"/>
      <c r="G205" s="134"/>
      <c r="H205" s="134"/>
      <c r="I205" s="134"/>
      <c r="J205" s="135"/>
      <c r="K205" s="169"/>
      <c r="L205" s="46" t="s">
        <v>219</v>
      </c>
      <c r="M205" s="46" t="s">
        <v>221</v>
      </c>
      <c r="N205" s="25">
        <v>43467</v>
      </c>
      <c r="O205" s="25">
        <v>43830</v>
      </c>
      <c r="P205" s="157"/>
      <c r="Q205" s="150"/>
      <c r="R205" s="140"/>
      <c r="S205" s="22">
        <v>0.05</v>
      </c>
      <c r="W205" s="254"/>
    </row>
    <row r="206" spans="1:23" s="9" customFormat="1" ht="53.25" customHeight="1" thickBot="1" x14ac:dyDescent="0.3">
      <c r="A206" s="134" t="s">
        <v>152</v>
      </c>
      <c r="B206" s="134" t="s">
        <v>141</v>
      </c>
      <c r="C206" s="134"/>
      <c r="D206" s="134"/>
      <c r="E206" s="155" t="s">
        <v>80</v>
      </c>
      <c r="F206" s="134"/>
      <c r="G206" s="134"/>
      <c r="H206" s="134"/>
      <c r="I206" s="134"/>
      <c r="J206" s="135"/>
      <c r="K206" s="7" t="s">
        <v>245</v>
      </c>
      <c r="L206" s="46" t="s">
        <v>247</v>
      </c>
      <c r="M206" s="46" t="s">
        <v>182</v>
      </c>
      <c r="N206" s="25">
        <v>43467</v>
      </c>
      <c r="O206" s="25">
        <v>43830</v>
      </c>
      <c r="P206" s="46" t="s">
        <v>254</v>
      </c>
      <c r="Q206" s="150"/>
      <c r="R206" s="22">
        <v>0.1</v>
      </c>
      <c r="S206" s="22">
        <v>0.1</v>
      </c>
      <c r="W206" s="254"/>
    </row>
    <row r="207" spans="1:23" s="9" customFormat="1" ht="41.25" customHeight="1" thickBot="1" x14ac:dyDescent="0.3">
      <c r="A207" s="134"/>
      <c r="B207" s="134"/>
      <c r="C207" s="134"/>
      <c r="D207" s="134"/>
      <c r="E207" s="156"/>
      <c r="F207" s="134"/>
      <c r="G207" s="134"/>
      <c r="H207" s="134"/>
      <c r="I207" s="134"/>
      <c r="J207" s="135"/>
      <c r="K207" s="163" t="s">
        <v>246</v>
      </c>
      <c r="L207" s="46" t="s">
        <v>248</v>
      </c>
      <c r="M207" s="163" t="s">
        <v>253</v>
      </c>
      <c r="N207" s="25">
        <v>43525</v>
      </c>
      <c r="O207" s="25">
        <v>43646</v>
      </c>
      <c r="P207" s="155" t="s">
        <v>255</v>
      </c>
      <c r="Q207" s="150"/>
      <c r="R207" s="138">
        <v>0.4</v>
      </c>
      <c r="S207" s="22">
        <v>0.08</v>
      </c>
      <c r="W207" s="254"/>
    </row>
    <row r="208" spans="1:23" s="9" customFormat="1" ht="36.75" customHeight="1" thickBot="1" x14ac:dyDescent="0.3">
      <c r="A208" s="134"/>
      <c r="B208" s="134"/>
      <c r="C208" s="134"/>
      <c r="D208" s="134"/>
      <c r="E208" s="156"/>
      <c r="F208" s="134"/>
      <c r="G208" s="134"/>
      <c r="H208" s="134"/>
      <c r="I208" s="134"/>
      <c r="J208" s="135"/>
      <c r="K208" s="164"/>
      <c r="L208" s="46" t="s">
        <v>257</v>
      </c>
      <c r="M208" s="164"/>
      <c r="N208" s="25">
        <v>43525</v>
      </c>
      <c r="O208" s="25">
        <v>43799</v>
      </c>
      <c r="P208" s="156"/>
      <c r="Q208" s="150"/>
      <c r="R208" s="139"/>
      <c r="S208" s="22">
        <v>0.28000000000000003</v>
      </c>
      <c r="W208" s="254"/>
    </row>
    <row r="209" spans="1:23" s="9" customFormat="1" ht="36.75" customHeight="1" thickBot="1" x14ac:dyDescent="0.3">
      <c r="A209" s="134"/>
      <c r="B209" s="134"/>
      <c r="C209" s="134"/>
      <c r="D209" s="134"/>
      <c r="E209" s="156"/>
      <c r="F209" s="134"/>
      <c r="G209" s="134"/>
      <c r="H209" s="134"/>
      <c r="I209" s="134"/>
      <c r="J209" s="135"/>
      <c r="K209" s="165"/>
      <c r="L209" s="46" t="s">
        <v>249</v>
      </c>
      <c r="M209" s="165"/>
      <c r="N209" s="25">
        <v>43678</v>
      </c>
      <c r="O209" s="25">
        <v>43738</v>
      </c>
      <c r="P209" s="157"/>
      <c r="Q209" s="150"/>
      <c r="R209" s="140"/>
      <c r="S209" s="22">
        <v>0.04</v>
      </c>
      <c r="W209" s="254"/>
    </row>
    <row r="210" spans="1:23" s="9" customFormat="1" ht="27" customHeight="1" thickBot="1" x14ac:dyDescent="0.3">
      <c r="A210" s="134"/>
      <c r="B210" s="134"/>
      <c r="C210" s="134"/>
      <c r="D210" s="134"/>
      <c r="E210" s="156"/>
      <c r="F210" s="134"/>
      <c r="G210" s="134"/>
      <c r="H210" s="134"/>
      <c r="I210" s="134"/>
      <c r="J210" s="135"/>
      <c r="K210" s="169" t="s">
        <v>250</v>
      </c>
      <c r="L210" s="46" t="s">
        <v>251</v>
      </c>
      <c r="M210" s="163" t="s">
        <v>182</v>
      </c>
      <c r="N210" s="25">
        <v>43467</v>
      </c>
      <c r="O210" s="25">
        <v>43830</v>
      </c>
      <c r="P210" s="155" t="s">
        <v>256</v>
      </c>
      <c r="Q210" s="150"/>
      <c r="R210" s="138">
        <v>0.5</v>
      </c>
      <c r="S210" s="22">
        <v>0.35</v>
      </c>
      <c r="W210" s="254"/>
    </row>
    <row r="211" spans="1:23" s="9" customFormat="1" ht="40.5" customHeight="1" thickBot="1" x14ac:dyDescent="0.3">
      <c r="A211" s="134"/>
      <c r="B211" s="134"/>
      <c r="C211" s="134"/>
      <c r="D211" s="134"/>
      <c r="E211" s="157"/>
      <c r="F211" s="134"/>
      <c r="G211" s="134"/>
      <c r="H211" s="134"/>
      <c r="I211" s="134"/>
      <c r="J211" s="135"/>
      <c r="K211" s="169"/>
      <c r="L211" s="46" t="s">
        <v>252</v>
      </c>
      <c r="M211" s="165"/>
      <c r="N211" s="25">
        <v>43467</v>
      </c>
      <c r="O211" s="25">
        <v>43830</v>
      </c>
      <c r="P211" s="157"/>
      <c r="Q211" s="151"/>
      <c r="R211" s="140"/>
      <c r="S211" s="22">
        <v>0.15</v>
      </c>
      <c r="W211" s="254"/>
    </row>
    <row r="212" spans="1:23" s="9" customFormat="1" ht="60.75" customHeight="1" thickBot="1" x14ac:dyDescent="0.3">
      <c r="A212" s="134" t="s">
        <v>146</v>
      </c>
      <c r="B212" s="134" t="s">
        <v>185</v>
      </c>
      <c r="C212" s="134"/>
      <c r="D212" s="134"/>
      <c r="E212" s="155" t="s">
        <v>80</v>
      </c>
      <c r="F212" s="134" t="s">
        <v>85</v>
      </c>
      <c r="G212" s="134" t="s">
        <v>186</v>
      </c>
      <c r="H212" s="134" t="s">
        <v>187</v>
      </c>
      <c r="I212" s="134"/>
      <c r="J212" s="135">
        <v>0.25</v>
      </c>
      <c r="K212" s="155" t="s">
        <v>168</v>
      </c>
      <c r="L212" s="46" t="s">
        <v>412</v>
      </c>
      <c r="M212" s="46" t="s">
        <v>182</v>
      </c>
      <c r="N212" s="25">
        <v>43470</v>
      </c>
      <c r="O212" s="25">
        <v>43830</v>
      </c>
      <c r="P212" s="155" t="s">
        <v>416</v>
      </c>
      <c r="Q212" s="149">
        <v>437152000</v>
      </c>
      <c r="R212" s="138">
        <v>0.1</v>
      </c>
      <c r="S212" s="23">
        <v>2.5000000000000001E-2</v>
      </c>
      <c r="W212" s="254"/>
    </row>
    <row r="213" spans="1:23" s="9" customFormat="1" ht="60.75" customHeight="1" thickBot="1" x14ac:dyDescent="0.3">
      <c r="A213" s="134"/>
      <c r="B213" s="134"/>
      <c r="C213" s="134"/>
      <c r="D213" s="134"/>
      <c r="E213" s="156"/>
      <c r="F213" s="134"/>
      <c r="G213" s="134"/>
      <c r="H213" s="134"/>
      <c r="I213" s="134"/>
      <c r="J213" s="135"/>
      <c r="K213" s="156"/>
      <c r="L213" s="46" t="s">
        <v>413</v>
      </c>
      <c r="M213" s="46" t="s">
        <v>182</v>
      </c>
      <c r="N213" s="25">
        <v>43470</v>
      </c>
      <c r="O213" s="25">
        <v>43830</v>
      </c>
      <c r="P213" s="156"/>
      <c r="Q213" s="150"/>
      <c r="R213" s="139"/>
      <c r="S213" s="23">
        <v>2.5000000000000001E-2</v>
      </c>
      <c r="W213" s="254"/>
    </row>
    <row r="214" spans="1:23" s="9" customFormat="1" ht="60.75" customHeight="1" thickBot="1" x14ac:dyDescent="0.3">
      <c r="A214" s="134"/>
      <c r="B214" s="134"/>
      <c r="C214" s="134"/>
      <c r="D214" s="134"/>
      <c r="E214" s="156"/>
      <c r="F214" s="134"/>
      <c r="G214" s="134"/>
      <c r="H214" s="134"/>
      <c r="I214" s="134"/>
      <c r="J214" s="135"/>
      <c r="K214" s="156"/>
      <c r="L214" s="46" t="s">
        <v>414</v>
      </c>
      <c r="M214" s="46" t="s">
        <v>182</v>
      </c>
      <c r="N214" s="25">
        <v>43470</v>
      </c>
      <c r="O214" s="25">
        <v>43830</v>
      </c>
      <c r="P214" s="156"/>
      <c r="Q214" s="150"/>
      <c r="R214" s="139"/>
      <c r="S214" s="23">
        <v>2.5000000000000001E-2</v>
      </c>
      <c r="W214" s="254"/>
    </row>
    <row r="215" spans="1:23" s="9" customFormat="1" ht="60.75" customHeight="1" thickBot="1" x14ac:dyDescent="0.3">
      <c r="A215" s="134"/>
      <c r="B215" s="134"/>
      <c r="C215" s="134"/>
      <c r="D215" s="134"/>
      <c r="E215" s="156"/>
      <c r="F215" s="134"/>
      <c r="G215" s="134"/>
      <c r="H215" s="134"/>
      <c r="I215" s="134"/>
      <c r="J215" s="135"/>
      <c r="K215" s="157"/>
      <c r="L215" s="46" t="s">
        <v>415</v>
      </c>
      <c r="M215" s="46" t="s">
        <v>182</v>
      </c>
      <c r="N215" s="25">
        <v>43470</v>
      </c>
      <c r="O215" s="25">
        <v>43830</v>
      </c>
      <c r="P215" s="233"/>
      <c r="Q215" s="150"/>
      <c r="R215" s="140"/>
      <c r="S215" s="23">
        <v>2.5000000000000001E-2</v>
      </c>
      <c r="W215" s="254"/>
    </row>
    <row r="216" spans="1:23" s="9" customFormat="1" ht="50.25" thickBot="1" x14ac:dyDescent="0.3">
      <c r="A216" s="134"/>
      <c r="B216" s="134"/>
      <c r="C216" s="134"/>
      <c r="D216" s="134"/>
      <c r="E216" s="156"/>
      <c r="F216" s="134"/>
      <c r="G216" s="134"/>
      <c r="H216" s="134"/>
      <c r="I216" s="134"/>
      <c r="J216" s="135"/>
      <c r="K216" s="155" t="s">
        <v>169</v>
      </c>
      <c r="L216" s="46" t="s">
        <v>170</v>
      </c>
      <c r="M216" s="46" t="s">
        <v>182</v>
      </c>
      <c r="N216" s="25">
        <v>43466</v>
      </c>
      <c r="O216" s="25">
        <v>43830</v>
      </c>
      <c r="P216" s="234" t="s">
        <v>417</v>
      </c>
      <c r="Q216" s="150"/>
      <c r="R216" s="138">
        <v>0.2</v>
      </c>
      <c r="S216" s="22">
        <v>0.05</v>
      </c>
      <c r="W216" s="254"/>
    </row>
    <row r="217" spans="1:23" s="9" customFormat="1" ht="50.25" thickBot="1" x14ac:dyDescent="0.3">
      <c r="A217" s="134"/>
      <c r="B217" s="134"/>
      <c r="C217" s="134"/>
      <c r="D217" s="134"/>
      <c r="E217" s="156"/>
      <c r="F217" s="134"/>
      <c r="G217" s="134"/>
      <c r="H217" s="134"/>
      <c r="I217" s="134"/>
      <c r="J217" s="135"/>
      <c r="K217" s="156"/>
      <c r="L217" s="46" t="s">
        <v>171</v>
      </c>
      <c r="M217" s="46" t="s">
        <v>182</v>
      </c>
      <c r="N217" s="25">
        <v>43470</v>
      </c>
      <c r="O217" s="25">
        <v>43830</v>
      </c>
      <c r="P217" s="156"/>
      <c r="Q217" s="150"/>
      <c r="R217" s="139"/>
      <c r="S217" s="22">
        <v>0.05</v>
      </c>
      <c r="W217" s="254"/>
    </row>
    <row r="218" spans="1:23" s="9" customFormat="1" ht="50.25" thickBot="1" x14ac:dyDescent="0.3">
      <c r="A218" s="134"/>
      <c r="B218" s="134"/>
      <c r="C218" s="134"/>
      <c r="D218" s="134"/>
      <c r="E218" s="156"/>
      <c r="F218" s="134"/>
      <c r="G218" s="134"/>
      <c r="H218" s="134"/>
      <c r="I218" s="134"/>
      <c r="J218" s="135"/>
      <c r="K218" s="156"/>
      <c r="L218" s="46" t="s">
        <v>172</v>
      </c>
      <c r="M218" s="46" t="s">
        <v>182</v>
      </c>
      <c r="N218" s="25">
        <v>43470</v>
      </c>
      <c r="O218" s="25">
        <v>43830</v>
      </c>
      <c r="P218" s="156"/>
      <c r="Q218" s="150"/>
      <c r="R218" s="139"/>
      <c r="S218" s="22">
        <v>0.05</v>
      </c>
      <c r="W218" s="254"/>
    </row>
    <row r="219" spans="1:23" s="9" customFormat="1" ht="50.25" thickBot="1" x14ac:dyDescent="0.3">
      <c r="A219" s="134"/>
      <c r="B219" s="134"/>
      <c r="C219" s="134"/>
      <c r="D219" s="134"/>
      <c r="E219" s="156"/>
      <c r="F219" s="134"/>
      <c r="G219" s="134"/>
      <c r="H219" s="134"/>
      <c r="I219" s="134"/>
      <c r="J219" s="135"/>
      <c r="K219" s="157"/>
      <c r="L219" s="46" t="s">
        <v>173</v>
      </c>
      <c r="M219" s="46" t="s">
        <v>182</v>
      </c>
      <c r="N219" s="25">
        <v>43470</v>
      </c>
      <c r="O219" s="25">
        <v>43830</v>
      </c>
      <c r="P219" s="233"/>
      <c r="Q219" s="150"/>
      <c r="R219" s="140"/>
      <c r="S219" s="22">
        <v>0.05</v>
      </c>
      <c r="W219" s="254"/>
    </row>
    <row r="220" spans="1:23" s="9" customFormat="1" ht="50.25" thickBot="1" x14ac:dyDescent="0.3">
      <c r="A220" s="134"/>
      <c r="B220" s="134"/>
      <c r="C220" s="134"/>
      <c r="D220" s="134"/>
      <c r="E220" s="156"/>
      <c r="F220" s="134"/>
      <c r="G220" s="134"/>
      <c r="H220" s="134"/>
      <c r="I220" s="134"/>
      <c r="J220" s="135"/>
      <c r="K220" s="155" t="s">
        <v>258</v>
      </c>
      <c r="L220" s="46" t="s">
        <v>174</v>
      </c>
      <c r="M220" s="46" t="s">
        <v>182</v>
      </c>
      <c r="N220" s="25">
        <v>43497</v>
      </c>
      <c r="O220" s="25">
        <v>43524</v>
      </c>
      <c r="P220" s="156" t="s">
        <v>418</v>
      </c>
      <c r="Q220" s="150"/>
      <c r="R220" s="138">
        <v>0.7</v>
      </c>
      <c r="S220" s="22">
        <v>0.1</v>
      </c>
      <c r="W220" s="254"/>
    </row>
    <row r="221" spans="1:23" s="9" customFormat="1" ht="50.25" thickBot="1" x14ac:dyDescent="0.3">
      <c r="A221" s="134"/>
      <c r="B221" s="134"/>
      <c r="C221" s="134"/>
      <c r="D221" s="134"/>
      <c r="E221" s="156"/>
      <c r="F221" s="134"/>
      <c r="G221" s="134"/>
      <c r="H221" s="134"/>
      <c r="I221" s="134"/>
      <c r="J221" s="135"/>
      <c r="K221" s="156"/>
      <c r="L221" s="46" t="s">
        <v>175</v>
      </c>
      <c r="M221" s="46" t="s">
        <v>182</v>
      </c>
      <c r="N221" s="25">
        <v>43525</v>
      </c>
      <c r="O221" s="25">
        <v>43555</v>
      </c>
      <c r="P221" s="156"/>
      <c r="Q221" s="150"/>
      <c r="R221" s="139"/>
      <c r="S221" s="22">
        <v>0.1</v>
      </c>
      <c r="W221" s="254"/>
    </row>
    <row r="222" spans="1:23" s="9" customFormat="1" ht="50.25" thickBot="1" x14ac:dyDescent="0.3">
      <c r="A222" s="134"/>
      <c r="B222" s="134"/>
      <c r="C222" s="134"/>
      <c r="D222" s="134"/>
      <c r="E222" s="156"/>
      <c r="F222" s="134"/>
      <c r="G222" s="134"/>
      <c r="H222" s="134"/>
      <c r="I222" s="134"/>
      <c r="J222" s="135"/>
      <c r="K222" s="156"/>
      <c r="L222" s="46" t="s">
        <v>176</v>
      </c>
      <c r="M222" s="46" t="s">
        <v>182</v>
      </c>
      <c r="N222" s="25">
        <v>43470</v>
      </c>
      <c r="O222" s="25">
        <v>43830</v>
      </c>
      <c r="P222" s="156"/>
      <c r="Q222" s="150"/>
      <c r="R222" s="139"/>
      <c r="S222" s="22">
        <v>0.1</v>
      </c>
      <c r="W222" s="254"/>
    </row>
    <row r="223" spans="1:23" s="9" customFormat="1" ht="50.25" thickBot="1" x14ac:dyDescent="0.3">
      <c r="A223" s="134"/>
      <c r="B223" s="134"/>
      <c r="C223" s="134"/>
      <c r="D223" s="134"/>
      <c r="E223" s="156"/>
      <c r="F223" s="134"/>
      <c r="G223" s="134"/>
      <c r="H223" s="134"/>
      <c r="I223" s="134"/>
      <c r="J223" s="135"/>
      <c r="K223" s="156"/>
      <c r="L223" s="46" t="s">
        <v>177</v>
      </c>
      <c r="M223" s="46" t="s">
        <v>181</v>
      </c>
      <c r="N223" s="25">
        <v>43586</v>
      </c>
      <c r="O223" s="25" t="s">
        <v>183</v>
      </c>
      <c r="P223" s="156"/>
      <c r="Q223" s="150"/>
      <c r="R223" s="139"/>
      <c r="S223" s="22">
        <v>0.1</v>
      </c>
      <c r="W223" s="254"/>
    </row>
    <row r="224" spans="1:23" s="9" customFormat="1" ht="50.25" thickBot="1" x14ac:dyDescent="0.3">
      <c r="A224" s="134"/>
      <c r="B224" s="134"/>
      <c r="C224" s="134"/>
      <c r="D224" s="134"/>
      <c r="E224" s="156"/>
      <c r="F224" s="134"/>
      <c r="G224" s="134"/>
      <c r="H224" s="134"/>
      <c r="I224" s="134"/>
      <c r="J224" s="135"/>
      <c r="K224" s="156"/>
      <c r="L224" s="46" t="s">
        <v>178</v>
      </c>
      <c r="M224" s="46" t="s">
        <v>182</v>
      </c>
      <c r="N224" s="25">
        <v>43470</v>
      </c>
      <c r="O224" s="25">
        <v>43830</v>
      </c>
      <c r="P224" s="156"/>
      <c r="Q224" s="150"/>
      <c r="R224" s="139"/>
      <c r="S224" s="22">
        <v>0.1</v>
      </c>
      <c r="W224" s="254"/>
    </row>
    <row r="225" spans="1:23" s="9" customFormat="1" ht="50.25" thickBot="1" x14ac:dyDescent="0.3">
      <c r="A225" s="134"/>
      <c r="B225" s="134"/>
      <c r="C225" s="134"/>
      <c r="D225" s="134"/>
      <c r="E225" s="156"/>
      <c r="F225" s="134"/>
      <c r="G225" s="134"/>
      <c r="H225" s="134"/>
      <c r="I225" s="134"/>
      <c r="J225" s="135"/>
      <c r="K225" s="156"/>
      <c r="L225" s="46" t="s">
        <v>179</v>
      </c>
      <c r="M225" s="46" t="s">
        <v>182</v>
      </c>
      <c r="N225" s="25">
        <v>43709</v>
      </c>
      <c r="O225" s="25" t="s">
        <v>184</v>
      </c>
      <c r="P225" s="156"/>
      <c r="Q225" s="150"/>
      <c r="R225" s="139"/>
      <c r="S225" s="22">
        <v>0.1</v>
      </c>
      <c r="W225" s="254"/>
    </row>
    <row r="226" spans="1:23" s="9" customFormat="1" ht="50.25" thickBot="1" x14ac:dyDescent="0.3">
      <c r="A226" s="134"/>
      <c r="B226" s="134"/>
      <c r="C226" s="134"/>
      <c r="D226" s="134"/>
      <c r="E226" s="157"/>
      <c r="F226" s="134"/>
      <c r="G226" s="134"/>
      <c r="H226" s="134"/>
      <c r="I226" s="134"/>
      <c r="J226" s="135"/>
      <c r="K226" s="157"/>
      <c r="L226" s="46" t="s">
        <v>180</v>
      </c>
      <c r="M226" s="46" t="s">
        <v>182</v>
      </c>
      <c r="N226" s="25">
        <v>43647</v>
      </c>
      <c r="O226" s="25">
        <v>43708</v>
      </c>
      <c r="P226" s="157"/>
      <c r="Q226" s="151"/>
      <c r="R226" s="140"/>
      <c r="S226" s="22">
        <v>0.1</v>
      </c>
      <c r="W226" s="254"/>
    </row>
    <row r="227" spans="1:23" s="9" customFormat="1" ht="84" customHeight="1" thickBot="1" x14ac:dyDescent="0.3">
      <c r="A227" s="134" t="s">
        <v>153</v>
      </c>
      <c r="B227" s="134" t="s">
        <v>142</v>
      </c>
      <c r="C227" s="134"/>
      <c r="D227" s="134"/>
      <c r="E227" s="134" t="s">
        <v>87</v>
      </c>
      <c r="F227" s="169" t="s">
        <v>88</v>
      </c>
      <c r="G227" s="169" t="s">
        <v>89</v>
      </c>
      <c r="H227" s="169" t="s">
        <v>90</v>
      </c>
      <c r="I227" s="169"/>
      <c r="J227" s="144">
        <v>20</v>
      </c>
      <c r="K227" s="169" t="s">
        <v>316</v>
      </c>
      <c r="L227" s="46" t="s">
        <v>317</v>
      </c>
      <c r="M227" s="46" t="s">
        <v>182</v>
      </c>
      <c r="N227" s="25">
        <v>43466</v>
      </c>
      <c r="O227" s="25">
        <v>43830</v>
      </c>
      <c r="P227" s="155" t="s">
        <v>320</v>
      </c>
      <c r="Q227" s="149">
        <v>10000000</v>
      </c>
      <c r="R227" s="138">
        <v>1</v>
      </c>
      <c r="S227" s="22">
        <v>0.3</v>
      </c>
      <c r="W227" s="254"/>
    </row>
    <row r="228" spans="1:23" s="9" customFormat="1" ht="84" customHeight="1" thickBot="1" x14ac:dyDescent="0.3">
      <c r="A228" s="134"/>
      <c r="B228" s="134"/>
      <c r="C228" s="134"/>
      <c r="D228" s="134"/>
      <c r="E228" s="134"/>
      <c r="F228" s="169"/>
      <c r="G228" s="169"/>
      <c r="H228" s="169"/>
      <c r="I228" s="169"/>
      <c r="J228" s="144"/>
      <c r="K228" s="169"/>
      <c r="L228" s="46" t="s">
        <v>318</v>
      </c>
      <c r="M228" s="46" t="s">
        <v>182</v>
      </c>
      <c r="N228" s="25">
        <v>43466</v>
      </c>
      <c r="O228" s="25">
        <v>43830</v>
      </c>
      <c r="P228" s="156"/>
      <c r="Q228" s="150"/>
      <c r="R228" s="139"/>
      <c r="S228" s="22">
        <v>0.3</v>
      </c>
      <c r="W228" s="254"/>
    </row>
    <row r="229" spans="1:23" s="9" customFormat="1" ht="84" customHeight="1" thickBot="1" x14ac:dyDescent="0.3">
      <c r="A229" s="134"/>
      <c r="B229" s="134"/>
      <c r="C229" s="134"/>
      <c r="D229" s="134"/>
      <c r="E229" s="134"/>
      <c r="F229" s="169"/>
      <c r="G229" s="169"/>
      <c r="H229" s="169"/>
      <c r="I229" s="169"/>
      <c r="J229" s="144"/>
      <c r="K229" s="169"/>
      <c r="L229" s="46" t="s">
        <v>319</v>
      </c>
      <c r="M229" s="46" t="s">
        <v>182</v>
      </c>
      <c r="N229" s="25">
        <v>43466</v>
      </c>
      <c r="O229" s="25">
        <v>43830</v>
      </c>
      <c r="P229" s="157"/>
      <c r="Q229" s="151"/>
      <c r="R229" s="140"/>
      <c r="S229" s="22">
        <v>0.4</v>
      </c>
      <c r="W229" s="254"/>
    </row>
    <row r="230" spans="1:23" s="9" customFormat="1" ht="84" customHeight="1" thickBot="1" x14ac:dyDescent="0.3">
      <c r="A230" s="134"/>
      <c r="B230" s="134"/>
      <c r="C230" s="134"/>
      <c r="D230" s="134"/>
      <c r="E230" s="134"/>
      <c r="F230" s="169"/>
      <c r="G230" s="155" t="s">
        <v>91</v>
      </c>
      <c r="H230" s="175" t="s">
        <v>92</v>
      </c>
      <c r="I230" s="176"/>
      <c r="J230" s="189">
        <v>1</v>
      </c>
      <c r="K230" s="155" t="s">
        <v>323</v>
      </c>
      <c r="L230" s="46" t="s">
        <v>321</v>
      </c>
      <c r="M230" s="46" t="s">
        <v>182</v>
      </c>
      <c r="N230" s="25">
        <v>43556</v>
      </c>
      <c r="O230" s="25">
        <v>43830</v>
      </c>
      <c r="P230" s="155" t="s">
        <v>324</v>
      </c>
      <c r="Q230" s="149">
        <v>1174792000</v>
      </c>
      <c r="R230" s="138">
        <v>1</v>
      </c>
      <c r="S230" s="22">
        <v>0.8</v>
      </c>
      <c r="W230" s="254"/>
    </row>
    <row r="231" spans="1:23" s="9" customFormat="1" ht="77.25" customHeight="1" thickBot="1" x14ac:dyDescent="0.3">
      <c r="A231" s="134"/>
      <c r="B231" s="134"/>
      <c r="C231" s="134"/>
      <c r="D231" s="134"/>
      <c r="E231" s="134"/>
      <c r="F231" s="169"/>
      <c r="G231" s="157"/>
      <c r="H231" s="177"/>
      <c r="I231" s="178"/>
      <c r="J231" s="190"/>
      <c r="K231" s="157"/>
      <c r="L231" s="28" t="s">
        <v>322</v>
      </c>
      <c r="M231" s="46" t="s">
        <v>182</v>
      </c>
      <c r="N231" s="25">
        <v>43617</v>
      </c>
      <c r="O231" s="25">
        <v>43738</v>
      </c>
      <c r="P231" s="157"/>
      <c r="Q231" s="151"/>
      <c r="R231" s="140"/>
      <c r="S231" s="22">
        <v>0.2</v>
      </c>
      <c r="W231" s="254"/>
    </row>
    <row r="232" spans="1:23" s="9" customFormat="1" ht="81.75" customHeight="1" thickBot="1" x14ac:dyDescent="0.3">
      <c r="A232" s="134" t="s">
        <v>145</v>
      </c>
      <c r="B232" s="134" t="s">
        <v>354</v>
      </c>
      <c r="C232" s="134"/>
      <c r="D232" s="134"/>
      <c r="E232" s="134"/>
      <c r="F232" s="134" t="s">
        <v>93</v>
      </c>
      <c r="G232" s="134" t="s">
        <v>94</v>
      </c>
      <c r="H232" s="134" t="s">
        <v>95</v>
      </c>
      <c r="I232" s="134"/>
      <c r="J232" s="135">
        <v>1</v>
      </c>
      <c r="K232" s="169" t="s">
        <v>342</v>
      </c>
      <c r="L232" s="46" t="s">
        <v>343</v>
      </c>
      <c r="M232" s="46" t="s">
        <v>538</v>
      </c>
      <c r="N232" s="25">
        <v>43473</v>
      </c>
      <c r="O232" s="25">
        <v>43511</v>
      </c>
      <c r="P232" s="155" t="s">
        <v>353</v>
      </c>
      <c r="Q232" s="149">
        <v>883061000</v>
      </c>
      <c r="R232" s="138">
        <f>SUM(S232:S240)</f>
        <v>0.27</v>
      </c>
      <c r="S232" s="22">
        <v>0.03</v>
      </c>
      <c r="W232" s="254"/>
    </row>
    <row r="233" spans="1:23" s="9" customFormat="1" ht="81.75" customHeight="1" thickBot="1" x14ac:dyDescent="0.3">
      <c r="A233" s="134"/>
      <c r="B233" s="134"/>
      <c r="C233" s="134"/>
      <c r="D233" s="134"/>
      <c r="E233" s="134"/>
      <c r="F233" s="134"/>
      <c r="G233" s="134"/>
      <c r="H233" s="134"/>
      <c r="I233" s="134"/>
      <c r="J233" s="135"/>
      <c r="K233" s="169"/>
      <c r="L233" s="46" t="s">
        <v>344</v>
      </c>
      <c r="M233" s="46" t="s">
        <v>538</v>
      </c>
      <c r="N233" s="25">
        <v>43514</v>
      </c>
      <c r="O233" s="25">
        <v>43553</v>
      </c>
      <c r="P233" s="156"/>
      <c r="Q233" s="150"/>
      <c r="R233" s="139"/>
      <c r="S233" s="22">
        <v>0.03</v>
      </c>
      <c r="W233" s="254"/>
    </row>
    <row r="234" spans="1:23" s="9" customFormat="1" ht="81.75" customHeight="1" thickBot="1" x14ac:dyDescent="0.3">
      <c r="A234" s="134"/>
      <c r="B234" s="134"/>
      <c r="C234" s="134"/>
      <c r="D234" s="134"/>
      <c r="E234" s="134"/>
      <c r="F234" s="134"/>
      <c r="G234" s="134"/>
      <c r="H234" s="134"/>
      <c r="I234" s="134"/>
      <c r="J234" s="135"/>
      <c r="K234" s="169"/>
      <c r="L234" s="46" t="s">
        <v>345</v>
      </c>
      <c r="M234" s="46" t="s">
        <v>538</v>
      </c>
      <c r="N234" s="25">
        <v>43556</v>
      </c>
      <c r="O234" s="25">
        <v>43819</v>
      </c>
      <c r="P234" s="156"/>
      <c r="Q234" s="150"/>
      <c r="R234" s="139"/>
      <c r="S234" s="22">
        <v>0.03</v>
      </c>
      <c r="W234" s="254"/>
    </row>
    <row r="235" spans="1:23" s="9" customFormat="1" ht="80.25" customHeight="1" thickBot="1" x14ac:dyDescent="0.3">
      <c r="A235" s="134"/>
      <c r="B235" s="134"/>
      <c r="C235" s="134"/>
      <c r="D235" s="134"/>
      <c r="E235" s="134"/>
      <c r="F235" s="134"/>
      <c r="G235" s="134"/>
      <c r="H235" s="134"/>
      <c r="I235" s="134"/>
      <c r="J235" s="135"/>
      <c r="K235" s="169"/>
      <c r="L235" s="46" t="s">
        <v>351</v>
      </c>
      <c r="M235" s="46" t="s">
        <v>541</v>
      </c>
      <c r="N235" s="25">
        <v>43556</v>
      </c>
      <c r="O235" s="25">
        <v>43819</v>
      </c>
      <c r="P235" s="156"/>
      <c r="Q235" s="150"/>
      <c r="R235" s="139"/>
      <c r="S235" s="22">
        <v>0.03</v>
      </c>
      <c r="W235" s="254"/>
    </row>
    <row r="236" spans="1:23" s="9" customFormat="1" ht="108.75" customHeight="1" thickBot="1" x14ac:dyDescent="0.3">
      <c r="A236" s="134"/>
      <c r="B236" s="134"/>
      <c r="C236" s="134"/>
      <c r="D236" s="134"/>
      <c r="E236" s="134"/>
      <c r="F236" s="134"/>
      <c r="G236" s="134"/>
      <c r="H236" s="134"/>
      <c r="I236" s="134"/>
      <c r="J236" s="135"/>
      <c r="K236" s="169"/>
      <c r="L236" s="46" t="s">
        <v>346</v>
      </c>
      <c r="M236" s="46" t="s">
        <v>538</v>
      </c>
      <c r="N236" s="25">
        <v>43822</v>
      </c>
      <c r="O236" s="25">
        <v>43829</v>
      </c>
      <c r="P236" s="156"/>
      <c r="Q236" s="150"/>
      <c r="R236" s="139"/>
      <c r="S236" s="22">
        <v>0.03</v>
      </c>
      <c r="W236" s="254"/>
    </row>
    <row r="237" spans="1:23" s="9" customFormat="1" ht="75" customHeight="1" thickBot="1" x14ac:dyDescent="0.3">
      <c r="A237" s="134"/>
      <c r="B237" s="134"/>
      <c r="C237" s="134"/>
      <c r="D237" s="134"/>
      <c r="E237" s="134"/>
      <c r="F237" s="134"/>
      <c r="G237" s="134"/>
      <c r="H237" s="134"/>
      <c r="I237" s="134"/>
      <c r="J237" s="135"/>
      <c r="K237" s="169"/>
      <c r="L237" s="46" t="s">
        <v>347</v>
      </c>
      <c r="M237" s="46" t="s">
        <v>539</v>
      </c>
      <c r="N237" s="25">
        <v>43473</v>
      </c>
      <c r="O237" s="25">
        <v>43829</v>
      </c>
      <c r="P237" s="156"/>
      <c r="Q237" s="150"/>
      <c r="R237" s="139"/>
      <c r="S237" s="22">
        <v>0.03</v>
      </c>
      <c r="W237" s="254"/>
    </row>
    <row r="238" spans="1:23" s="9" customFormat="1" ht="75" customHeight="1" thickBot="1" x14ac:dyDescent="0.3">
      <c r="A238" s="134"/>
      <c r="B238" s="134"/>
      <c r="C238" s="134"/>
      <c r="D238" s="134"/>
      <c r="E238" s="134"/>
      <c r="F238" s="134"/>
      <c r="G238" s="134"/>
      <c r="H238" s="134"/>
      <c r="I238" s="134"/>
      <c r="J238" s="135"/>
      <c r="K238" s="169"/>
      <c r="L238" s="46" t="s">
        <v>348</v>
      </c>
      <c r="M238" s="46" t="s">
        <v>540</v>
      </c>
      <c r="N238" s="25">
        <v>43483</v>
      </c>
      <c r="O238" s="25">
        <v>43829</v>
      </c>
      <c r="P238" s="156"/>
      <c r="Q238" s="150"/>
      <c r="R238" s="139"/>
      <c r="S238" s="22">
        <v>0.03</v>
      </c>
      <c r="W238" s="254"/>
    </row>
    <row r="239" spans="1:23" s="9" customFormat="1" ht="61.5" customHeight="1" thickBot="1" x14ac:dyDescent="0.3">
      <c r="A239" s="134"/>
      <c r="B239" s="134"/>
      <c r="C239" s="134"/>
      <c r="D239" s="134"/>
      <c r="E239" s="134"/>
      <c r="F239" s="134"/>
      <c r="G239" s="134"/>
      <c r="H239" s="134"/>
      <c r="I239" s="134"/>
      <c r="J239" s="135"/>
      <c r="K239" s="169"/>
      <c r="L239" s="46" t="s">
        <v>349</v>
      </c>
      <c r="M239" s="46" t="s">
        <v>352</v>
      </c>
      <c r="N239" s="25">
        <v>43483</v>
      </c>
      <c r="O239" s="25">
        <v>43829</v>
      </c>
      <c r="P239" s="156"/>
      <c r="Q239" s="150"/>
      <c r="R239" s="139"/>
      <c r="S239" s="22">
        <v>0.03</v>
      </c>
      <c r="W239" s="254"/>
    </row>
    <row r="240" spans="1:23" s="9" customFormat="1" ht="56.25" customHeight="1" thickBot="1" x14ac:dyDescent="0.3">
      <c r="A240" s="134"/>
      <c r="B240" s="134"/>
      <c r="C240" s="134"/>
      <c r="D240" s="134"/>
      <c r="E240" s="134"/>
      <c r="F240" s="134"/>
      <c r="G240" s="134"/>
      <c r="H240" s="134"/>
      <c r="I240" s="134"/>
      <c r="J240" s="135"/>
      <c r="K240" s="169"/>
      <c r="L240" s="46" t="s">
        <v>350</v>
      </c>
      <c r="M240" s="46" t="s">
        <v>352</v>
      </c>
      <c r="N240" s="25">
        <v>43483</v>
      </c>
      <c r="O240" s="25">
        <v>43829</v>
      </c>
      <c r="P240" s="156"/>
      <c r="Q240" s="150"/>
      <c r="R240" s="139"/>
      <c r="S240" s="22">
        <v>0.03</v>
      </c>
      <c r="W240" s="254"/>
    </row>
    <row r="241" spans="1:23" s="9" customFormat="1" ht="72.75" customHeight="1" thickBot="1" x14ac:dyDescent="0.3">
      <c r="A241" s="134" t="s">
        <v>154</v>
      </c>
      <c r="B241" s="134" t="s">
        <v>355</v>
      </c>
      <c r="C241" s="134"/>
      <c r="D241" s="134"/>
      <c r="E241" s="134"/>
      <c r="F241" s="134"/>
      <c r="G241" s="134"/>
      <c r="H241" s="134"/>
      <c r="I241" s="134"/>
      <c r="J241" s="135"/>
      <c r="K241" s="169" t="s">
        <v>371</v>
      </c>
      <c r="L241" s="46" t="s">
        <v>372</v>
      </c>
      <c r="M241" s="46" t="s">
        <v>182</v>
      </c>
      <c r="N241" s="25">
        <v>43467</v>
      </c>
      <c r="O241" s="25">
        <v>43830</v>
      </c>
      <c r="P241" s="155" t="s">
        <v>378</v>
      </c>
      <c r="Q241" s="150"/>
      <c r="R241" s="138">
        <v>0.44</v>
      </c>
      <c r="S241" s="22">
        <v>0.08</v>
      </c>
      <c r="W241" s="254"/>
    </row>
    <row r="242" spans="1:23" s="9" customFormat="1" ht="54" customHeight="1" thickBot="1" x14ac:dyDescent="0.3">
      <c r="A242" s="134"/>
      <c r="B242" s="134"/>
      <c r="C242" s="134"/>
      <c r="D242" s="134"/>
      <c r="E242" s="134"/>
      <c r="F242" s="134"/>
      <c r="G242" s="134"/>
      <c r="H242" s="134"/>
      <c r="I242" s="134"/>
      <c r="J242" s="135"/>
      <c r="K242" s="169"/>
      <c r="L242" s="46" t="s">
        <v>373</v>
      </c>
      <c r="M242" s="46" t="s">
        <v>182</v>
      </c>
      <c r="N242" s="25">
        <v>43467</v>
      </c>
      <c r="O242" s="25">
        <v>43830</v>
      </c>
      <c r="P242" s="156"/>
      <c r="Q242" s="150"/>
      <c r="R242" s="139"/>
      <c r="S242" s="22">
        <v>0.08</v>
      </c>
      <c r="W242" s="254"/>
    </row>
    <row r="243" spans="1:23" s="9" customFormat="1" ht="96" customHeight="1" thickBot="1" x14ac:dyDescent="0.3">
      <c r="A243" s="134"/>
      <c r="B243" s="134"/>
      <c r="C243" s="134"/>
      <c r="D243" s="134"/>
      <c r="E243" s="134"/>
      <c r="F243" s="134"/>
      <c r="G243" s="134"/>
      <c r="H243" s="134"/>
      <c r="I243" s="134"/>
      <c r="J243" s="135"/>
      <c r="K243" s="169"/>
      <c r="L243" s="46" t="s">
        <v>374</v>
      </c>
      <c r="M243" s="46" t="s">
        <v>182</v>
      </c>
      <c r="N243" s="25">
        <v>43467</v>
      </c>
      <c r="O243" s="25">
        <v>43830</v>
      </c>
      <c r="P243" s="156"/>
      <c r="Q243" s="150"/>
      <c r="R243" s="139"/>
      <c r="S243" s="22">
        <v>7.0000000000000007E-2</v>
      </c>
      <c r="W243" s="254"/>
    </row>
    <row r="244" spans="1:23" s="9" customFormat="1" ht="76.5" customHeight="1" thickBot="1" x14ac:dyDescent="0.3">
      <c r="A244" s="134"/>
      <c r="B244" s="134"/>
      <c r="C244" s="134"/>
      <c r="D244" s="134"/>
      <c r="E244" s="134"/>
      <c r="F244" s="134"/>
      <c r="G244" s="134"/>
      <c r="H244" s="134"/>
      <c r="I244" s="134"/>
      <c r="J244" s="135"/>
      <c r="K244" s="169"/>
      <c r="L244" s="46" t="s">
        <v>375</v>
      </c>
      <c r="M244" s="46" t="s">
        <v>182</v>
      </c>
      <c r="N244" s="25">
        <v>43467</v>
      </c>
      <c r="O244" s="25">
        <v>43830</v>
      </c>
      <c r="P244" s="157"/>
      <c r="Q244" s="150"/>
      <c r="R244" s="139"/>
      <c r="S244" s="22">
        <v>7.0000000000000007E-2</v>
      </c>
      <c r="W244" s="254"/>
    </row>
    <row r="245" spans="1:23" s="9" customFormat="1" ht="62.25" customHeight="1" thickBot="1" x14ac:dyDescent="0.3">
      <c r="A245" s="134"/>
      <c r="B245" s="134"/>
      <c r="C245" s="134"/>
      <c r="D245" s="134"/>
      <c r="E245" s="134"/>
      <c r="F245" s="134"/>
      <c r="G245" s="134"/>
      <c r="H245" s="134"/>
      <c r="I245" s="134"/>
      <c r="J245" s="135"/>
      <c r="K245" s="169"/>
      <c r="L245" s="46" t="s">
        <v>376</v>
      </c>
      <c r="M245" s="46" t="s">
        <v>182</v>
      </c>
      <c r="N245" s="25">
        <v>43467</v>
      </c>
      <c r="O245" s="25">
        <v>43830</v>
      </c>
      <c r="P245" s="155" t="s">
        <v>378</v>
      </c>
      <c r="Q245" s="150"/>
      <c r="R245" s="139"/>
      <c r="S245" s="22">
        <v>7.0000000000000007E-2</v>
      </c>
      <c r="W245" s="254"/>
    </row>
    <row r="246" spans="1:23" s="9" customFormat="1" ht="87" customHeight="1" thickBot="1" x14ac:dyDescent="0.3">
      <c r="A246" s="134"/>
      <c r="B246" s="134"/>
      <c r="C246" s="134"/>
      <c r="D246" s="134"/>
      <c r="E246" s="134"/>
      <c r="F246" s="134"/>
      <c r="G246" s="134"/>
      <c r="H246" s="134"/>
      <c r="I246" s="134"/>
      <c r="J246" s="135"/>
      <c r="K246" s="169"/>
      <c r="L246" s="46" t="s">
        <v>377</v>
      </c>
      <c r="M246" s="46" t="s">
        <v>182</v>
      </c>
      <c r="N246" s="25">
        <v>43467</v>
      </c>
      <c r="O246" s="25">
        <v>43830</v>
      </c>
      <c r="P246" s="157"/>
      <c r="Q246" s="150"/>
      <c r="R246" s="140"/>
      <c r="S246" s="22">
        <v>7.0000000000000007E-2</v>
      </c>
      <c r="W246" s="254"/>
    </row>
    <row r="247" spans="1:23" s="9" customFormat="1" ht="49.5" customHeight="1" thickBot="1" x14ac:dyDescent="0.3">
      <c r="A247" s="41" t="s">
        <v>149</v>
      </c>
      <c r="B247" s="41" t="s">
        <v>155</v>
      </c>
      <c r="C247" s="134"/>
      <c r="D247" s="134"/>
      <c r="E247" s="134"/>
      <c r="F247" s="134"/>
      <c r="G247" s="134"/>
      <c r="H247" s="134"/>
      <c r="I247" s="134"/>
      <c r="J247" s="135"/>
      <c r="K247" s="128" t="s">
        <v>368</v>
      </c>
      <c r="L247" s="46" t="s">
        <v>369</v>
      </c>
      <c r="M247" s="46" t="s">
        <v>182</v>
      </c>
      <c r="N247" s="25">
        <v>43480</v>
      </c>
      <c r="O247" s="25">
        <v>43830</v>
      </c>
      <c r="P247" s="46" t="s">
        <v>370</v>
      </c>
      <c r="Q247" s="150"/>
      <c r="R247" s="22">
        <v>0.08</v>
      </c>
      <c r="S247" s="22">
        <v>0.08</v>
      </c>
      <c r="W247" s="254"/>
    </row>
    <row r="248" spans="1:23" s="9" customFormat="1" ht="48.75" customHeight="1" thickBot="1" x14ac:dyDescent="0.3">
      <c r="A248" s="134" t="s">
        <v>156</v>
      </c>
      <c r="B248" s="134" t="s">
        <v>157</v>
      </c>
      <c r="C248" s="134"/>
      <c r="D248" s="134"/>
      <c r="E248" s="134"/>
      <c r="F248" s="134"/>
      <c r="G248" s="134"/>
      <c r="H248" s="134"/>
      <c r="I248" s="134"/>
      <c r="J248" s="135"/>
      <c r="K248" s="163" t="s">
        <v>361</v>
      </c>
      <c r="L248" s="46" t="s">
        <v>362</v>
      </c>
      <c r="M248" s="46" t="s">
        <v>182</v>
      </c>
      <c r="N248" s="25">
        <v>43480</v>
      </c>
      <c r="O248" s="25">
        <v>43830</v>
      </c>
      <c r="P248" s="46" t="s">
        <v>366</v>
      </c>
      <c r="Q248" s="150"/>
      <c r="R248" s="138">
        <v>0.12</v>
      </c>
      <c r="S248" s="22">
        <v>0.03</v>
      </c>
      <c r="W248" s="254"/>
    </row>
    <row r="249" spans="1:23" s="9" customFormat="1" ht="117.75" customHeight="1" thickBot="1" x14ac:dyDescent="0.3">
      <c r="A249" s="134"/>
      <c r="B249" s="134"/>
      <c r="C249" s="134"/>
      <c r="D249" s="134"/>
      <c r="E249" s="134"/>
      <c r="F249" s="134"/>
      <c r="G249" s="134"/>
      <c r="H249" s="134"/>
      <c r="I249" s="134"/>
      <c r="J249" s="135"/>
      <c r="K249" s="164"/>
      <c r="L249" s="46" t="s">
        <v>363</v>
      </c>
      <c r="M249" s="46" t="s">
        <v>182</v>
      </c>
      <c r="N249" s="25">
        <v>43466</v>
      </c>
      <c r="O249" s="25">
        <v>43830</v>
      </c>
      <c r="P249" s="155" t="s">
        <v>367</v>
      </c>
      <c r="Q249" s="150"/>
      <c r="R249" s="139"/>
      <c r="S249" s="22">
        <v>0.03</v>
      </c>
      <c r="W249" s="254"/>
    </row>
    <row r="250" spans="1:23" s="9" customFormat="1" ht="93" customHeight="1" thickBot="1" x14ac:dyDescent="0.3">
      <c r="A250" s="134"/>
      <c r="B250" s="134"/>
      <c r="C250" s="134"/>
      <c r="D250" s="134"/>
      <c r="E250" s="134"/>
      <c r="F250" s="134"/>
      <c r="G250" s="134"/>
      <c r="H250" s="134"/>
      <c r="I250" s="134"/>
      <c r="J250" s="135"/>
      <c r="K250" s="164"/>
      <c r="L250" s="46" t="s">
        <v>364</v>
      </c>
      <c r="M250" s="46" t="s">
        <v>182</v>
      </c>
      <c r="N250" s="25">
        <v>43497</v>
      </c>
      <c r="O250" s="25">
        <v>43830</v>
      </c>
      <c r="P250" s="156"/>
      <c r="Q250" s="150"/>
      <c r="R250" s="139"/>
      <c r="S250" s="22">
        <v>0.03</v>
      </c>
      <c r="W250" s="254"/>
    </row>
    <row r="251" spans="1:23" s="9" customFormat="1" ht="93" customHeight="1" thickBot="1" x14ac:dyDescent="0.3">
      <c r="A251" s="134"/>
      <c r="B251" s="134"/>
      <c r="C251" s="134"/>
      <c r="D251" s="134"/>
      <c r="E251" s="134"/>
      <c r="F251" s="134"/>
      <c r="G251" s="134"/>
      <c r="H251" s="134"/>
      <c r="I251" s="134"/>
      <c r="J251" s="135"/>
      <c r="K251" s="165"/>
      <c r="L251" s="46" t="s">
        <v>365</v>
      </c>
      <c r="M251" s="46" t="s">
        <v>182</v>
      </c>
      <c r="N251" s="25">
        <v>43467</v>
      </c>
      <c r="O251" s="25">
        <v>43830</v>
      </c>
      <c r="P251" s="157"/>
      <c r="Q251" s="150"/>
      <c r="R251" s="140"/>
      <c r="S251" s="22">
        <v>0.03</v>
      </c>
      <c r="W251" s="254"/>
    </row>
    <row r="252" spans="1:23" s="9" customFormat="1" ht="57.75" customHeight="1" thickBot="1" x14ac:dyDescent="0.3">
      <c r="A252" s="155" t="s">
        <v>143</v>
      </c>
      <c r="B252" s="134" t="s">
        <v>143</v>
      </c>
      <c r="C252" s="134"/>
      <c r="D252" s="134"/>
      <c r="E252" s="134"/>
      <c r="F252" s="134"/>
      <c r="G252" s="134"/>
      <c r="H252" s="134"/>
      <c r="I252" s="134"/>
      <c r="J252" s="135"/>
      <c r="K252" s="169" t="s">
        <v>356</v>
      </c>
      <c r="L252" s="46" t="s">
        <v>357</v>
      </c>
      <c r="M252" s="46" t="s">
        <v>182</v>
      </c>
      <c r="N252" s="25">
        <v>43466</v>
      </c>
      <c r="O252" s="25">
        <v>43830</v>
      </c>
      <c r="P252" s="155" t="s">
        <v>360</v>
      </c>
      <c r="Q252" s="150"/>
      <c r="R252" s="138">
        <v>0.09</v>
      </c>
      <c r="S252" s="22">
        <v>0.03</v>
      </c>
      <c r="W252" s="254"/>
    </row>
    <row r="253" spans="1:23" s="9" customFormat="1" ht="72.75" customHeight="1" thickBot="1" x14ac:dyDescent="0.3">
      <c r="A253" s="156"/>
      <c r="B253" s="134"/>
      <c r="C253" s="134"/>
      <c r="D253" s="134"/>
      <c r="E253" s="134"/>
      <c r="F253" s="134"/>
      <c r="G253" s="134"/>
      <c r="H253" s="134"/>
      <c r="I253" s="134"/>
      <c r="J253" s="135"/>
      <c r="K253" s="169"/>
      <c r="L253" s="46" t="s">
        <v>358</v>
      </c>
      <c r="M253" s="46" t="s">
        <v>182</v>
      </c>
      <c r="N253" s="25">
        <v>43466</v>
      </c>
      <c r="O253" s="25">
        <v>43830</v>
      </c>
      <c r="P253" s="156"/>
      <c r="Q253" s="150"/>
      <c r="R253" s="139"/>
      <c r="S253" s="22">
        <v>0.03</v>
      </c>
      <c r="W253" s="254"/>
    </row>
    <row r="254" spans="1:23" s="9" customFormat="1" ht="55.5" customHeight="1" thickBot="1" x14ac:dyDescent="0.3">
      <c r="A254" s="157"/>
      <c r="B254" s="134"/>
      <c r="C254" s="134"/>
      <c r="D254" s="134"/>
      <c r="E254" s="134"/>
      <c r="F254" s="134"/>
      <c r="G254" s="134"/>
      <c r="H254" s="134"/>
      <c r="I254" s="134"/>
      <c r="J254" s="135"/>
      <c r="K254" s="169"/>
      <c r="L254" s="46" t="s">
        <v>359</v>
      </c>
      <c r="M254" s="46" t="s">
        <v>182</v>
      </c>
      <c r="N254" s="25">
        <v>43466</v>
      </c>
      <c r="O254" s="25">
        <v>43830</v>
      </c>
      <c r="P254" s="157"/>
      <c r="Q254" s="151"/>
      <c r="R254" s="140"/>
      <c r="S254" s="22">
        <v>0.03</v>
      </c>
      <c r="W254" s="254"/>
    </row>
    <row r="255" spans="1:23" s="9" customFormat="1" ht="55.5" customHeight="1" thickBot="1" x14ac:dyDescent="0.3">
      <c r="A255" s="134" t="s">
        <v>147</v>
      </c>
      <c r="B255" s="134" t="s">
        <v>160</v>
      </c>
      <c r="C255" s="134" t="s">
        <v>96</v>
      </c>
      <c r="D255" s="235" t="s">
        <v>98</v>
      </c>
      <c r="E255" s="134" t="s">
        <v>97</v>
      </c>
      <c r="F255" s="134" t="s">
        <v>99</v>
      </c>
      <c r="G255" s="134" t="s">
        <v>100</v>
      </c>
      <c r="H255" s="134" t="s">
        <v>101</v>
      </c>
      <c r="I255" s="134"/>
      <c r="J255" s="135">
        <v>0.9</v>
      </c>
      <c r="K255" s="155" t="s">
        <v>785</v>
      </c>
      <c r="L255" s="46" t="s">
        <v>786</v>
      </c>
      <c r="M255" s="46" t="s">
        <v>182</v>
      </c>
      <c r="N255" s="25">
        <v>43466</v>
      </c>
      <c r="O255" s="25">
        <v>43830</v>
      </c>
      <c r="P255" s="155" t="s">
        <v>789</v>
      </c>
      <c r="Q255" s="149">
        <v>490000000</v>
      </c>
      <c r="R255" s="138">
        <v>1</v>
      </c>
      <c r="S255" s="24">
        <v>0.33329999999999999</v>
      </c>
      <c r="W255" s="254"/>
    </row>
    <row r="256" spans="1:23" s="9" customFormat="1" ht="55.5" customHeight="1" thickBot="1" x14ac:dyDescent="0.3">
      <c r="A256" s="134"/>
      <c r="B256" s="134"/>
      <c r="C256" s="134"/>
      <c r="D256" s="235"/>
      <c r="E256" s="134"/>
      <c r="F256" s="134"/>
      <c r="G256" s="134"/>
      <c r="H256" s="134"/>
      <c r="I256" s="134"/>
      <c r="J256" s="135"/>
      <c r="K256" s="156"/>
      <c r="L256" s="46" t="s">
        <v>787</v>
      </c>
      <c r="M256" s="46" t="s">
        <v>182</v>
      </c>
      <c r="N256" s="25">
        <v>43466</v>
      </c>
      <c r="O256" s="25">
        <v>43830</v>
      </c>
      <c r="P256" s="156"/>
      <c r="Q256" s="150"/>
      <c r="R256" s="139"/>
      <c r="S256" s="24">
        <v>0.33329999999999999</v>
      </c>
      <c r="W256" s="254"/>
    </row>
    <row r="257" spans="1:23" s="9" customFormat="1" ht="55.5" customHeight="1" thickBot="1" x14ac:dyDescent="0.3">
      <c r="A257" s="134"/>
      <c r="B257" s="134"/>
      <c r="C257" s="134"/>
      <c r="D257" s="235"/>
      <c r="E257" s="134"/>
      <c r="F257" s="134"/>
      <c r="G257" s="134"/>
      <c r="H257" s="134"/>
      <c r="I257" s="134"/>
      <c r="J257" s="135"/>
      <c r="K257" s="157"/>
      <c r="L257" s="46" t="s">
        <v>788</v>
      </c>
      <c r="M257" s="46" t="s">
        <v>182</v>
      </c>
      <c r="N257" s="25">
        <v>43466</v>
      </c>
      <c r="O257" s="25">
        <v>43830</v>
      </c>
      <c r="P257" s="157"/>
      <c r="Q257" s="151"/>
      <c r="R257" s="140"/>
      <c r="S257" s="24">
        <v>0.33339999999999997</v>
      </c>
      <c r="W257" s="254"/>
    </row>
    <row r="258" spans="1:23" s="9" customFormat="1" ht="65.25" customHeight="1" thickBot="1" x14ac:dyDescent="0.3">
      <c r="A258" s="134"/>
      <c r="B258" s="134"/>
      <c r="C258" s="134"/>
      <c r="D258" s="235"/>
      <c r="E258" s="134"/>
      <c r="F258" s="134" t="s">
        <v>102</v>
      </c>
      <c r="G258" s="134" t="s">
        <v>103</v>
      </c>
      <c r="H258" s="134" t="s">
        <v>104</v>
      </c>
      <c r="I258" s="134"/>
      <c r="J258" s="135">
        <v>0.9</v>
      </c>
      <c r="K258" s="155" t="s">
        <v>776</v>
      </c>
      <c r="L258" s="46" t="s">
        <v>778</v>
      </c>
      <c r="M258" s="46" t="s">
        <v>182</v>
      </c>
      <c r="N258" s="25">
        <v>43497</v>
      </c>
      <c r="O258" s="25">
        <v>43555</v>
      </c>
      <c r="P258" s="46" t="s">
        <v>782</v>
      </c>
      <c r="Q258" s="149">
        <v>20405000</v>
      </c>
      <c r="R258" s="138">
        <v>0.4</v>
      </c>
      <c r="S258" s="24">
        <v>0.2</v>
      </c>
      <c r="W258" s="254"/>
    </row>
    <row r="259" spans="1:23" s="9" customFormat="1" ht="73.5" customHeight="1" thickBot="1" x14ac:dyDescent="0.3">
      <c r="A259" s="134"/>
      <c r="B259" s="134"/>
      <c r="C259" s="134"/>
      <c r="D259" s="235"/>
      <c r="E259" s="134"/>
      <c r="F259" s="134"/>
      <c r="G259" s="134"/>
      <c r="H259" s="134"/>
      <c r="I259" s="134"/>
      <c r="J259" s="135"/>
      <c r="K259" s="157"/>
      <c r="L259" s="46" t="s">
        <v>779</v>
      </c>
      <c r="M259" s="46" t="s">
        <v>182</v>
      </c>
      <c r="N259" s="25">
        <v>43525</v>
      </c>
      <c r="O259" s="25">
        <v>43585</v>
      </c>
      <c r="P259" s="46" t="s">
        <v>783</v>
      </c>
      <c r="Q259" s="150"/>
      <c r="R259" s="140"/>
      <c r="S259" s="24">
        <v>0.2</v>
      </c>
      <c r="W259" s="254"/>
    </row>
    <row r="260" spans="1:23" s="9" customFormat="1" ht="31.5" customHeight="1" thickBot="1" x14ac:dyDescent="0.3">
      <c r="A260" s="134"/>
      <c r="B260" s="134"/>
      <c r="C260" s="134"/>
      <c r="D260" s="235"/>
      <c r="E260" s="134"/>
      <c r="F260" s="134"/>
      <c r="G260" s="134"/>
      <c r="H260" s="134"/>
      <c r="I260" s="134"/>
      <c r="J260" s="135"/>
      <c r="K260" s="155" t="s">
        <v>777</v>
      </c>
      <c r="L260" s="46" t="s">
        <v>780</v>
      </c>
      <c r="M260" s="46" t="s">
        <v>182</v>
      </c>
      <c r="N260" s="25">
        <v>43466</v>
      </c>
      <c r="O260" s="25">
        <v>43585</v>
      </c>
      <c r="P260" s="163" t="s">
        <v>784</v>
      </c>
      <c r="Q260" s="150"/>
      <c r="R260" s="138">
        <v>0.6</v>
      </c>
      <c r="S260" s="24">
        <v>0.3</v>
      </c>
      <c r="W260" s="254"/>
    </row>
    <row r="261" spans="1:23" s="9" customFormat="1" ht="31.5" customHeight="1" thickBot="1" x14ac:dyDescent="0.3">
      <c r="A261" s="134"/>
      <c r="B261" s="134"/>
      <c r="C261" s="134"/>
      <c r="D261" s="235"/>
      <c r="E261" s="134"/>
      <c r="F261" s="134"/>
      <c r="G261" s="134"/>
      <c r="H261" s="134"/>
      <c r="I261" s="134"/>
      <c r="J261" s="135"/>
      <c r="K261" s="157"/>
      <c r="L261" s="46" t="s">
        <v>781</v>
      </c>
      <c r="M261" s="46" t="s">
        <v>182</v>
      </c>
      <c r="N261" s="25">
        <v>43466</v>
      </c>
      <c r="O261" s="25">
        <v>43585</v>
      </c>
      <c r="P261" s="165"/>
      <c r="Q261" s="151"/>
      <c r="R261" s="140"/>
      <c r="S261" s="24">
        <v>0.3</v>
      </c>
      <c r="W261" s="254"/>
    </row>
    <row r="262" spans="1:23" s="9" customFormat="1" ht="50.25" thickBot="1" x14ac:dyDescent="0.3">
      <c r="A262" s="134"/>
      <c r="B262" s="134"/>
      <c r="C262" s="134"/>
      <c r="D262" s="235"/>
      <c r="E262" s="134"/>
      <c r="F262" s="134" t="s">
        <v>6</v>
      </c>
      <c r="G262" s="134" t="s">
        <v>105</v>
      </c>
      <c r="H262" s="134" t="s">
        <v>106</v>
      </c>
      <c r="I262" s="134"/>
      <c r="J262" s="135">
        <v>0.85</v>
      </c>
      <c r="K262" s="169" t="s">
        <v>790</v>
      </c>
      <c r="L262" s="46" t="s">
        <v>791</v>
      </c>
      <c r="M262" s="46" t="s">
        <v>182</v>
      </c>
      <c r="N262" s="25">
        <v>43497</v>
      </c>
      <c r="O262" s="25">
        <v>43830</v>
      </c>
      <c r="P262" s="155" t="s">
        <v>805</v>
      </c>
      <c r="Q262" s="149">
        <v>190000000</v>
      </c>
      <c r="R262" s="138">
        <v>1</v>
      </c>
      <c r="S262" s="22">
        <v>0.35</v>
      </c>
      <c r="U262" s="126">
        <f>SUM(Q255:Q272)</f>
        <v>700405000</v>
      </c>
      <c r="V262" s="9">
        <v>1193</v>
      </c>
      <c r="W262" s="254"/>
    </row>
    <row r="263" spans="1:23" s="9" customFormat="1" ht="50.25" thickBot="1" x14ac:dyDescent="0.3">
      <c r="A263" s="134"/>
      <c r="B263" s="134"/>
      <c r="C263" s="134"/>
      <c r="D263" s="235"/>
      <c r="E263" s="134"/>
      <c r="F263" s="134"/>
      <c r="G263" s="134"/>
      <c r="H263" s="134"/>
      <c r="I263" s="134"/>
      <c r="J263" s="135"/>
      <c r="K263" s="169"/>
      <c r="L263" s="46" t="s">
        <v>792</v>
      </c>
      <c r="M263" s="46" t="s">
        <v>182</v>
      </c>
      <c r="N263" s="25">
        <v>43497</v>
      </c>
      <c r="O263" s="25">
        <v>43830</v>
      </c>
      <c r="P263" s="156"/>
      <c r="Q263" s="150"/>
      <c r="R263" s="139"/>
      <c r="S263" s="22">
        <v>0.15</v>
      </c>
      <c r="W263" s="254"/>
    </row>
    <row r="264" spans="1:23" s="9" customFormat="1" ht="50.25" thickBot="1" x14ac:dyDescent="0.3">
      <c r="A264" s="134"/>
      <c r="B264" s="134"/>
      <c r="C264" s="134"/>
      <c r="D264" s="235"/>
      <c r="E264" s="134"/>
      <c r="F264" s="134"/>
      <c r="G264" s="134"/>
      <c r="H264" s="134"/>
      <c r="I264" s="134"/>
      <c r="J264" s="135"/>
      <c r="K264" s="169"/>
      <c r="L264" s="46" t="s">
        <v>793</v>
      </c>
      <c r="M264" s="46" t="s">
        <v>182</v>
      </c>
      <c r="N264" s="25">
        <v>43497</v>
      </c>
      <c r="O264" s="25">
        <v>43830</v>
      </c>
      <c r="P264" s="156"/>
      <c r="Q264" s="150"/>
      <c r="R264" s="139"/>
      <c r="S264" s="22">
        <v>0.35</v>
      </c>
      <c r="U264" s="20"/>
      <c r="W264" s="254"/>
    </row>
    <row r="265" spans="1:23" s="9" customFormat="1" ht="50.25" thickBot="1" x14ac:dyDescent="0.3">
      <c r="A265" s="134"/>
      <c r="B265" s="134"/>
      <c r="C265" s="134"/>
      <c r="D265" s="235"/>
      <c r="E265" s="134"/>
      <c r="F265" s="134"/>
      <c r="G265" s="134"/>
      <c r="H265" s="134"/>
      <c r="I265" s="134"/>
      <c r="J265" s="135"/>
      <c r="K265" s="169"/>
      <c r="L265" s="46" t="s">
        <v>794</v>
      </c>
      <c r="M265" s="46" t="s">
        <v>182</v>
      </c>
      <c r="N265" s="25">
        <v>43497</v>
      </c>
      <c r="O265" s="25">
        <v>43830</v>
      </c>
      <c r="P265" s="157"/>
      <c r="Q265" s="151"/>
      <c r="R265" s="140"/>
      <c r="S265" s="22">
        <v>0.15</v>
      </c>
      <c r="U265" s="20"/>
      <c r="W265" s="254"/>
    </row>
    <row r="266" spans="1:23" s="8" customFormat="1" ht="65.25" customHeight="1" thickBot="1" x14ac:dyDescent="0.3">
      <c r="A266" s="134"/>
      <c r="B266" s="134"/>
      <c r="C266" s="134"/>
      <c r="D266" s="134" t="s">
        <v>6</v>
      </c>
      <c r="E266" s="134"/>
      <c r="F266" s="134" t="s">
        <v>107</v>
      </c>
      <c r="G266" s="134" t="s">
        <v>6</v>
      </c>
      <c r="H266" s="134" t="s">
        <v>108</v>
      </c>
      <c r="I266" s="134"/>
      <c r="J266" s="135">
        <v>0.9</v>
      </c>
      <c r="K266" s="169" t="s">
        <v>795</v>
      </c>
      <c r="L266" s="46" t="s">
        <v>798</v>
      </c>
      <c r="M266" s="46" t="s">
        <v>182</v>
      </c>
      <c r="N266" s="25">
        <v>43497</v>
      </c>
      <c r="O266" s="25">
        <v>43830</v>
      </c>
      <c r="P266" s="155" t="s">
        <v>806</v>
      </c>
      <c r="Q266" s="155" t="s">
        <v>6</v>
      </c>
      <c r="R266" s="138">
        <v>0.4</v>
      </c>
      <c r="S266" s="23">
        <v>0.13300000000000001</v>
      </c>
      <c r="U266" s="21"/>
      <c r="W266" s="255"/>
    </row>
    <row r="267" spans="1:23" s="8" customFormat="1" ht="46.5" customHeight="1" thickBot="1" x14ac:dyDescent="0.3">
      <c r="A267" s="134"/>
      <c r="B267" s="134"/>
      <c r="C267" s="134"/>
      <c r="D267" s="134"/>
      <c r="E267" s="134"/>
      <c r="F267" s="134"/>
      <c r="G267" s="134"/>
      <c r="H267" s="134"/>
      <c r="I267" s="134"/>
      <c r="J267" s="135"/>
      <c r="K267" s="169"/>
      <c r="L267" s="46" t="s">
        <v>799</v>
      </c>
      <c r="M267" s="46" t="s">
        <v>182</v>
      </c>
      <c r="N267" s="25">
        <v>43497</v>
      </c>
      <c r="O267" s="25">
        <v>43830</v>
      </c>
      <c r="P267" s="156"/>
      <c r="Q267" s="156"/>
      <c r="R267" s="139"/>
      <c r="S267" s="23">
        <v>0.13300000000000001</v>
      </c>
      <c r="W267" s="255"/>
    </row>
    <row r="268" spans="1:23" s="8" customFormat="1" ht="46.5" customHeight="1" thickBot="1" x14ac:dyDescent="0.3">
      <c r="A268" s="134"/>
      <c r="B268" s="134"/>
      <c r="C268" s="134"/>
      <c r="D268" s="134"/>
      <c r="E268" s="134"/>
      <c r="F268" s="134"/>
      <c r="G268" s="134"/>
      <c r="H268" s="134"/>
      <c r="I268" s="134"/>
      <c r="J268" s="135"/>
      <c r="K268" s="169"/>
      <c r="L268" s="46" t="s">
        <v>804</v>
      </c>
      <c r="M268" s="46" t="s">
        <v>182</v>
      </c>
      <c r="N268" s="25">
        <v>43497</v>
      </c>
      <c r="O268" s="25">
        <v>43830</v>
      </c>
      <c r="P268" s="156"/>
      <c r="Q268" s="156"/>
      <c r="R268" s="140"/>
      <c r="S268" s="23">
        <v>0.13300000000000001</v>
      </c>
      <c r="W268" s="255"/>
    </row>
    <row r="269" spans="1:23" s="8" customFormat="1" ht="46.5" customHeight="1" thickBot="1" x14ac:dyDescent="0.3">
      <c r="A269" s="134"/>
      <c r="B269" s="134"/>
      <c r="C269" s="134"/>
      <c r="D269" s="134"/>
      <c r="E269" s="134"/>
      <c r="F269" s="134"/>
      <c r="G269" s="134"/>
      <c r="H269" s="134"/>
      <c r="I269" s="134"/>
      <c r="J269" s="135"/>
      <c r="K269" s="163" t="s">
        <v>796</v>
      </c>
      <c r="L269" s="46" t="s">
        <v>800</v>
      </c>
      <c r="M269" s="46" t="s">
        <v>182</v>
      </c>
      <c r="N269" s="25">
        <v>43497</v>
      </c>
      <c r="O269" s="25">
        <v>43830</v>
      </c>
      <c r="P269" s="156"/>
      <c r="Q269" s="156"/>
      <c r="R269" s="138">
        <v>0.4</v>
      </c>
      <c r="S269" s="22">
        <v>0.15</v>
      </c>
      <c r="W269" s="255"/>
    </row>
    <row r="270" spans="1:23" s="8" customFormat="1" ht="46.5" customHeight="1" thickBot="1" x14ac:dyDescent="0.3">
      <c r="A270" s="134"/>
      <c r="B270" s="134"/>
      <c r="C270" s="134"/>
      <c r="D270" s="134"/>
      <c r="E270" s="134"/>
      <c r="F270" s="134"/>
      <c r="G270" s="134"/>
      <c r="H270" s="134"/>
      <c r="I270" s="134"/>
      <c r="J270" s="135"/>
      <c r="K270" s="164"/>
      <c r="L270" s="46" t="s">
        <v>801</v>
      </c>
      <c r="M270" s="46" t="s">
        <v>182</v>
      </c>
      <c r="N270" s="25">
        <v>43497</v>
      </c>
      <c r="O270" s="25">
        <v>43830</v>
      </c>
      <c r="P270" s="156"/>
      <c r="Q270" s="156"/>
      <c r="R270" s="139"/>
      <c r="S270" s="22">
        <v>0.15</v>
      </c>
      <c r="W270" s="255"/>
    </row>
    <row r="271" spans="1:23" s="8" customFormat="1" ht="46.5" customHeight="1" thickBot="1" x14ac:dyDescent="0.3">
      <c r="A271" s="134"/>
      <c r="B271" s="134"/>
      <c r="C271" s="134"/>
      <c r="D271" s="134"/>
      <c r="E271" s="134"/>
      <c r="F271" s="134"/>
      <c r="G271" s="134"/>
      <c r="H271" s="134"/>
      <c r="I271" s="134"/>
      <c r="J271" s="135"/>
      <c r="K271" s="165"/>
      <c r="L271" s="46" t="s">
        <v>802</v>
      </c>
      <c r="M271" s="46" t="s">
        <v>182</v>
      </c>
      <c r="N271" s="25">
        <v>43497</v>
      </c>
      <c r="O271" s="25">
        <v>43830</v>
      </c>
      <c r="P271" s="156"/>
      <c r="Q271" s="156"/>
      <c r="R271" s="140"/>
      <c r="S271" s="22">
        <v>0.1</v>
      </c>
      <c r="W271" s="255"/>
    </row>
    <row r="272" spans="1:23" s="8" customFormat="1" ht="62.25" customHeight="1" thickBot="1" x14ac:dyDescent="0.3">
      <c r="A272" s="134"/>
      <c r="B272" s="134"/>
      <c r="C272" s="134"/>
      <c r="D272" s="134"/>
      <c r="E272" s="134"/>
      <c r="F272" s="134"/>
      <c r="G272" s="134"/>
      <c r="H272" s="134"/>
      <c r="I272" s="134"/>
      <c r="J272" s="135"/>
      <c r="K272" s="128" t="s">
        <v>797</v>
      </c>
      <c r="L272" s="46" t="s">
        <v>803</v>
      </c>
      <c r="M272" s="46" t="s">
        <v>182</v>
      </c>
      <c r="N272" s="25">
        <v>43497</v>
      </c>
      <c r="O272" s="25">
        <v>43830</v>
      </c>
      <c r="P272" s="157"/>
      <c r="Q272" s="157"/>
      <c r="R272" s="22">
        <v>0.2</v>
      </c>
      <c r="S272" s="22">
        <v>0.2</v>
      </c>
      <c r="W272" s="255"/>
    </row>
    <row r="273" spans="1:23" s="8" customFormat="1" ht="78" customHeight="1" thickBot="1" x14ac:dyDescent="0.3">
      <c r="A273" s="134" t="s">
        <v>116</v>
      </c>
      <c r="B273" s="134" t="str">
        <f>+B97</f>
        <v>Subdirección de promoción de la participación</v>
      </c>
      <c r="C273" s="134" t="s">
        <v>13</v>
      </c>
      <c r="D273" s="134" t="s">
        <v>6</v>
      </c>
      <c r="E273" s="224" t="s">
        <v>161</v>
      </c>
      <c r="F273" s="134" t="s">
        <v>6</v>
      </c>
      <c r="G273" s="134" t="s">
        <v>6</v>
      </c>
      <c r="H273" s="134" t="s">
        <v>134</v>
      </c>
      <c r="I273" s="134"/>
      <c r="J273" s="135" t="s">
        <v>6</v>
      </c>
      <c r="K273" s="128" t="s">
        <v>807</v>
      </c>
      <c r="L273" s="46" t="s">
        <v>809</v>
      </c>
      <c r="M273" s="46" t="s">
        <v>200</v>
      </c>
      <c r="N273" s="25">
        <v>43501</v>
      </c>
      <c r="O273" s="25">
        <v>43830</v>
      </c>
      <c r="P273" s="46" t="s">
        <v>429</v>
      </c>
      <c r="Q273" s="155" t="s">
        <v>6</v>
      </c>
      <c r="R273" s="138">
        <v>1</v>
      </c>
      <c r="S273" s="22">
        <v>0.6</v>
      </c>
      <c r="W273" s="255"/>
    </row>
    <row r="274" spans="1:23" s="8" customFormat="1" ht="101.25" customHeight="1" thickBot="1" x14ac:dyDescent="0.3">
      <c r="A274" s="134"/>
      <c r="B274" s="134"/>
      <c r="C274" s="134"/>
      <c r="D274" s="134"/>
      <c r="E274" s="224"/>
      <c r="F274" s="134"/>
      <c r="G274" s="134"/>
      <c r="H274" s="134"/>
      <c r="I274" s="134"/>
      <c r="J274" s="135"/>
      <c r="K274" s="128" t="s">
        <v>808</v>
      </c>
      <c r="L274" s="46" t="s">
        <v>428</v>
      </c>
      <c r="M274" s="46" t="s">
        <v>200</v>
      </c>
      <c r="N274" s="25">
        <v>43501</v>
      </c>
      <c r="O274" s="25">
        <v>43830</v>
      </c>
      <c r="P274" s="46" t="s">
        <v>430</v>
      </c>
      <c r="Q274" s="157"/>
      <c r="R274" s="140"/>
      <c r="S274" s="22">
        <v>0.4</v>
      </c>
      <c r="W274" s="255"/>
    </row>
    <row r="275" spans="1:23" s="8" customFormat="1" ht="70.5" customHeight="1" thickBot="1" x14ac:dyDescent="0.3">
      <c r="A275" s="134" t="s">
        <v>116</v>
      </c>
      <c r="B275" s="134" t="s">
        <v>135</v>
      </c>
      <c r="C275" s="134" t="s">
        <v>26</v>
      </c>
      <c r="D275" s="134" t="s">
        <v>6</v>
      </c>
      <c r="E275" s="224"/>
      <c r="F275" s="134" t="s">
        <v>6</v>
      </c>
      <c r="G275" s="134" t="s">
        <v>6</v>
      </c>
      <c r="H275" s="134" t="s">
        <v>134</v>
      </c>
      <c r="I275" s="134"/>
      <c r="J275" s="135" t="s">
        <v>6</v>
      </c>
      <c r="K275" s="128" t="s">
        <v>542</v>
      </c>
      <c r="L275" s="46" t="s">
        <v>545</v>
      </c>
      <c r="M275" s="46" t="s">
        <v>200</v>
      </c>
      <c r="N275" s="25">
        <v>43500</v>
      </c>
      <c r="O275" s="25">
        <v>43830</v>
      </c>
      <c r="P275" s="46" t="s">
        <v>462</v>
      </c>
      <c r="Q275" s="155" t="s">
        <v>6</v>
      </c>
      <c r="R275" s="138">
        <v>1</v>
      </c>
      <c r="S275" s="24">
        <v>0.33329999999999999</v>
      </c>
      <c r="W275" s="255"/>
    </row>
    <row r="276" spans="1:23" s="8" customFormat="1" ht="70.5" customHeight="1" thickBot="1" x14ac:dyDescent="0.3">
      <c r="A276" s="134"/>
      <c r="B276" s="134"/>
      <c r="C276" s="134"/>
      <c r="D276" s="134"/>
      <c r="E276" s="224"/>
      <c r="F276" s="134"/>
      <c r="G276" s="134"/>
      <c r="H276" s="134"/>
      <c r="I276" s="134"/>
      <c r="J276" s="135"/>
      <c r="K276" s="128" t="s">
        <v>543</v>
      </c>
      <c r="L276" s="46" t="s">
        <v>546</v>
      </c>
      <c r="M276" s="46" t="s">
        <v>200</v>
      </c>
      <c r="N276" s="25">
        <v>43500</v>
      </c>
      <c r="O276" s="25">
        <v>43830</v>
      </c>
      <c r="P276" s="46" t="s">
        <v>462</v>
      </c>
      <c r="Q276" s="156"/>
      <c r="R276" s="139"/>
      <c r="S276" s="22">
        <v>0.33329999999999999</v>
      </c>
      <c r="W276" s="255"/>
    </row>
    <row r="277" spans="1:23" s="8" customFormat="1" ht="49.5" customHeight="1" thickBot="1" x14ac:dyDescent="0.3">
      <c r="A277" s="134"/>
      <c r="B277" s="134"/>
      <c r="C277" s="134"/>
      <c r="D277" s="134"/>
      <c r="E277" s="224"/>
      <c r="F277" s="134"/>
      <c r="G277" s="134"/>
      <c r="H277" s="134"/>
      <c r="I277" s="134"/>
      <c r="J277" s="135"/>
      <c r="K277" s="128" t="s">
        <v>544</v>
      </c>
      <c r="L277" s="46" t="s">
        <v>547</v>
      </c>
      <c r="M277" s="46" t="s">
        <v>200</v>
      </c>
      <c r="N277" s="25">
        <v>43500</v>
      </c>
      <c r="O277" s="25">
        <v>43830</v>
      </c>
      <c r="P277" s="46" t="s">
        <v>462</v>
      </c>
      <c r="Q277" s="157"/>
      <c r="R277" s="140"/>
      <c r="S277" s="22">
        <v>0.33339999999999997</v>
      </c>
      <c r="W277" s="255"/>
    </row>
    <row r="278" spans="1:23" s="8" customFormat="1" ht="54.75" customHeight="1" thickBot="1" x14ac:dyDescent="0.3">
      <c r="A278" s="134" t="s">
        <v>116</v>
      </c>
      <c r="B278" s="134" t="s">
        <v>136</v>
      </c>
      <c r="C278" s="134" t="s">
        <v>26</v>
      </c>
      <c r="D278" s="134" t="s">
        <v>6</v>
      </c>
      <c r="E278" s="224"/>
      <c r="F278" s="134" t="s">
        <v>6</v>
      </c>
      <c r="G278" s="134" t="s">
        <v>6</v>
      </c>
      <c r="H278" s="134" t="s">
        <v>134</v>
      </c>
      <c r="I278" s="134"/>
      <c r="J278" s="135" t="s">
        <v>6</v>
      </c>
      <c r="K278" s="169" t="s">
        <v>548</v>
      </c>
      <c r="L278" s="46" t="s">
        <v>550</v>
      </c>
      <c r="M278" s="46" t="s">
        <v>200</v>
      </c>
      <c r="N278" s="25">
        <v>43497</v>
      </c>
      <c r="O278" s="25">
        <v>43830</v>
      </c>
      <c r="P278" s="155" t="s">
        <v>558</v>
      </c>
      <c r="Q278" s="155" t="s">
        <v>6</v>
      </c>
      <c r="R278" s="138">
        <v>0.33</v>
      </c>
      <c r="S278" s="24"/>
      <c r="W278" s="255"/>
    </row>
    <row r="279" spans="1:23" s="8" customFormat="1" ht="54.75" customHeight="1" thickBot="1" x14ac:dyDescent="0.3">
      <c r="A279" s="134"/>
      <c r="B279" s="134"/>
      <c r="C279" s="134"/>
      <c r="D279" s="134"/>
      <c r="E279" s="224"/>
      <c r="F279" s="134"/>
      <c r="G279" s="134"/>
      <c r="H279" s="134"/>
      <c r="I279" s="134"/>
      <c r="J279" s="135"/>
      <c r="K279" s="169"/>
      <c r="L279" s="46" t="s">
        <v>551</v>
      </c>
      <c r="M279" s="46" t="s">
        <v>200</v>
      </c>
      <c r="N279" s="25">
        <v>43497</v>
      </c>
      <c r="O279" s="25">
        <v>43830</v>
      </c>
      <c r="P279" s="156"/>
      <c r="Q279" s="156"/>
      <c r="R279" s="139"/>
      <c r="S279" s="24"/>
      <c r="W279" s="255"/>
    </row>
    <row r="280" spans="1:23" s="8" customFormat="1" ht="49.5" customHeight="1" thickBot="1" x14ac:dyDescent="0.3">
      <c r="A280" s="134"/>
      <c r="B280" s="134"/>
      <c r="C280" s="134"/>
      <c r="D280" s="134"/>
      <c r="E280" s="224"/>
      <c r="F280" s="134"/>
      <c r="G280" s="134"/>
      <c r="H280" s="134"/>
      <c r="I280" s="134"/>
      <c r="J280" s="135"/>
      <c r="K280" s="169"/>
      <c r="L280" s="46" t="s">
        <v>552</v>
      </c>
      <c r="M280" s="46" t="s">
        <v>200</v>
      </c>
      <c r="N280" s="25">
        <v>43497</v>
      </c>
      <c r="O280" s="25">
        <v>43830</v>
      </c>
      <c r="P280" s="157"/>
      <c r="Q280" s="156"/>
      <c r="R280" s="140"/>
      <c r="S280" s="24"/>
      <c r="W280" s="255"/>
    </row>
    <row r="281" spans="1:23" s="8" customFormat="1" ht="59.25" customHeight="1" thickBot="1" x14ac:dyDescent="0.3">
      <c r="A281" s="134"/>
      <c r="B281" s="134"/>
      <c r="C281" s="134"/>
      <c r="D281" s="134"/>
      <c r="E281" s="224"/>
      <c r="F281" s="134"/>
      <c r="G281" s="134"/>
      <c r="H281" s="134"/>
      <c r="I281" s="134"/>
      <c r="J281" s="135"/>
      <c r="K281" s="169" t="s">
        <v>549</v>
      </c>
      <c r="L281" s="46" t="s">
        <v>553</v>
      </c>
      <c r="M281" s="46" t="s">
        <v>200</v>
      </c>
      <c r="N281" s="25">
        <v>43497</v>
      </c>
      <c r="O281" s="25">
        <v>43830</v>
      </c>
      <c r="P281" s="155" t="s">
        <v>559</v>
      </c>
      <c r="Q281" s="156"/>
      <c r="R281" s="138">
        <v>0.33</v>
      </c>
      <c r="S281" s="24">
        <v>8.3299999999999999E-2</v>
      </c>
      <c r="W281" s="255"/>
    </row>
    <row r="282" spans="1:23" s="8" customFormat="1" ht="62.25" customHeight="1" thickBot="1" x14ac:dyDescent="0.3">
      <c r="A282" s="134"/>
      <c r="B282" s="134"/>
      <c r="C282" s="134"/>
      <c r="D282" s="134"/>
      <c r="E282" s="224"/>
      <c r="F282" s="134"/>
      <c r="G282" s="134"/>
      <c r="H282" s="134"/>
      <c r="I282" s="134"/>
      <c r="J282" s="135"/>
      <c r="K282" s="169"/>
      <c r="L282" s="46" t="s">
        <v>554</v>
      </c>
      <c r="M282" s="46" t="s">
        <v>200</v>
      </c>
      <c r="N282" s="25">
        <v>43497</v>
      </c>
      <c r="O282" s="25">
        <v>43830</v>
      </c>
      <c r="P282" s="156"/>
      <c r="Q282" s="156"/>
      <c r="R282" s="139"/>
      <c r="S282" s="24">
        <v>8.3299999999999999E-2</v>
      </c>
      <c r="W282" s="255"/>
    </row>
    <row r="283" spans="1:23" s="8" customFormat="1" ht="57" customHeight="1" thickBot="1" x14ac:dyDescent="0.3">
      <c r="A283" s="134"/>
      <c r="B283" s="134"/>
      <c r="C283" s="134"/>
      <c r="D283" s="134"/>
      <c r="E283" s="224"/>
      <c r="F283" s="134"/>
      <c r="G283" s="134"/>
      <c r="H283" s="134"/>
      <c r="I283" s="134"/>
      <c r="J283" s="135"/>
      <c r="K283" s="169"/>
      <c r="L283" s="46" t="s">
        <v>555</v>
      </c>
      <c r="M283" s="46" t="s">
        <v>200</v>
      </c>
      <c r="N283" s="25">
        <v>43497</v>
      </c>
      <c r="O283" s="25">
        <v>43830</v>
      </c>
      <c r="P283" s="156"/>
      <c r="Q283" s="156"/>
      <c r="R283" s="139"/>
      <c r="S283" s="24">
        <v>8.3299999999999999E-2</v>
      </c>
      <c r="W283" s="255"/>
    </row>
    <row r="284" spans="1:23" s="8" customFormat="1" ht="48.75" customHeight="1" thickBot="1" x14ac:dyDescent="0.3">
      <c r="A284" s="134"/>
      <c r="B284" s="134"/>
      <c r="C284" s="134"/>
      <c r="D284" s="134"/>
      <c r="E284" s="224"/>
      <c r="F284" s="134"/>
      <c r="G284" s="134"/>
      <c r="H284" s="134"/>
      <c r="I284" s="134"/>
      <c r="J284" s="135"/>
      <c r="K284" s="169"/>
      <c r="L284" s="46" t="s">
        <v>556</v>
      </c>
      <c r="M284" s="46" t="s">
        <v>200</v>
      </c>
      <c r="N284" s="25">
        <v>43497</v>
      </c>
      <c r="O284" s="25">
        <v>43830</v>
      </c>
      <c r="P284" s="157"/>
      <c r="Q284" s="156"/>
      <c r="R284" s="140"/>
      <c r="S284" s="24">
        <v>8.3299999999999999E-2</v>
      </c>
      <c r="W284" s="255"/>
    </row>
    <row r="285" spans="1:23" s="8" customFormat="1" ht="61.5" customHeight="1" thickBot="1" x14ac:dyDescent="0.3">
      <c r="A285" s="134"/>
      <c r="B285" s="134"/>
      <c r="C285" s="134"/>
      <c r="D285" s="134"/>
      <c r="E285" s="224"/>
      <c r="F285" s="134"/>
      <c r="G285" s="134"/>
      <c r="H285" s="134"/>
      <c r="I285" s="134"/>
      <c r="J285" s="135"/>
      <c r="K285" s="128" t="s">
        <v>544</v>
      </c>
      <c r="L285" s="46" t="s">
        <v>557</v>
      </c>
      <c r="M285" s="46" t="s">
        <v>200</v>
      </c>
      <c r="N285" s="25">
        <v>43467</v>
      </c>
      <c r="O285" s="25">
        <v>43830</v>
      </c>
      <c r="P285" s="41" t="s">
        <v>560</v>
      </c>
      <c r="Q285" s="157"/>
      <c r="R285" s="22">
        <v>0.33</v>
      </c>
      <c r="S285" s="24">
        <v>0.33</v>
      </c>
      <c r="W285" s="255"/>
    </row>
    <row r="286" spans="1:23" s="8" customFormat="1" ht="72" customHeight="1" thickBot="1" x14ac:dyDescent="0.3">
      <c r="A286" s="134" t="s">
        <v>116</v>
      </c>
      <c r="B286" s="134" t="s">
        <v>137</v>
      </c>
      <c r="C286" s="134" t="s">
        <v>26</v>
      </c>
      <c r="D286" s="134" t="s">
        <v>6</v>
      </c>
      <c r="E286" s="224"/>
      <c r="F286" s="134" t="s">
        <v>6</v>
      </c>
      <c r="G286" s="134" t="s">
        <v>6</v>
      </c>
      <c r="H286" s="134" t="s">
        <v>134</v>
      </c>
      <c r="I286" s="134"/>
      <c r="J286" s="135" t="s">
        <v>6</v>
      </c>
      <c r="K286" s="128" t="s">
        <v>561</v>
      </c>
      <c r="L286" s="46" t="s">
        <v>562</v>
      </c>
      <c r="M286" s="46" t="s">
        <v>200</v>
      </c>
      <c r="N286" s="25">
        <v>43498</v>
      </c>
      <c r="O286" s="25">
        <v>43830</v>
      </c>
      <c r="P286" s="41" t="s">
        <v>567</v>
      </c>
      <c r="Q286" s="155" t="s">
        <v>6</v>
      </c>
      <c r="R286" s="22">
        <v>0.5</v>
      </c>
      <c r="S286" s="23">
        <v>0.5</v>
      </c>
      <c r="W286" s="255"/>
    </row>
    <row r="287" spans="1:23" s="8" customFormat="1" ht="48.75" customHeight="1" thickBot="1" x14ac:dyDescent="0.3">
      <c r="A287" s="134"/>
      <c r="B287" s="134"/>
      <c r="C287" s="134"/>
      <c r="D287" s="134"/>
      <c r="E287" s="224"/>
      <c r="F287" s="134"/>
      <c r="G287" s="134"/>
      <c r="H287" s="134"/>
      <c r="I287" s="134"/>
      <c r="J287" s="135"/>
      <c r="K287" s="169" t="s">
        <v>563</v>
      </c>
      <c r="L287" s="46" t="s">
        <v>564</v>
      </c>
      <c r="M287" s="46" t="s">
        <v>200</v>
      </c>
      <c r="N287" s="25">
        <v>43709</v>
      </c>
      <c r="O287" s="25">
        <v>43738</v>
      </c>
      <c r="P287" s="41" t="s">
        <v>568</v>
      </c>
      <c r="Q287" s="156"/>
      <c r="R287" s="138">
        <v>0.5</v>
      </c>
      <c r="S287" s="23">
        <v>0.17</v>
      </c>
      <c r="W287" s="255"/>
    </row>
    <row r="288" spans="1:23" s="8" customFormat="1" ht="55.5" customHeight="1" thickBot="1" x14ac:dyDescent="0.3">
      <c r="A288" s="134"/>
      <c r="B288" s="134"/>
      <c r="C288" s="134"/>
      <c r="D288" s="134"/>
      <c r="E288" s="224"/>
      <c r="F288" s="134"/>
      <c r="G288" s="134"/>
      <c r="H288" s="134"/>
      <c r="I288" s="134"/>
      <c r="J288" s="135"/>
      <c r="K288" s="169"/>
      <c r="L288" s="46" t="s">
        <v>565</v>
      </c>
      <c r="M288" s="46" t="s">
        <v>200</v>
      </c>
      <c r="N288" s="25">
        <v>43497</v>
      </c>
      <c r="O288" s="25">
        <v>43830</v>
      </c>
      <c r="P288" s="41" t="s">
        <v>569</v>
      </c>
      <c r="Q288" s="156"/>
      <c r="R288" s="139"/>
      <c r="S288" s="23">
        <v>0.17</v>
      </c>
      <c r="W288" s="255"/>
    </row>
    <row r="289" spans="1:23" s="8" customFormat="1" ht="66.75" customHeight="1" thickBot="1" x14ac:dyDescent="0.3">
      <c r="A289" s="134"/>
      <c r="B289" s="134"/>
      <c r="C289" s="134"/>
      <c r="D289" s="134"/>
      <c r="E289" s="224"/>
      <c r="F289" s="134"/>
      <c r="G289" s="134"/>
      <c r="H289" s="134"/>
      <c r="I289" s="134"/>
      <c r="J289" s="135"/>
      <c r="K289" s="169"/>
      <c r="L289" s="46" t="s">
        <v>566</v>
      </c>
      <c r="M289" s="46" t="s">
        <v>200</v>
      </c>
      <c r="N289" s="25">
        <v>43647</v>
      </c>
      <c r="O289" s="25">
        <v>43677</v>
      </c>
      <c r="P289" s="41" t="s">
        <v>570</v>
      </c>
      <c r="Q289" s="156"/>
      <c r="R289" s="140"/>
      <c r="S289" s="23">
        <v>0.17</v>
      </c>
      <c r="W289" s="255"/>
    </row>
    <row r="290" spans="1:23" s="8" customFormat="1" ht="50.25" customHeight="1" thickBot="1" x14ac:dyDescent="0.3">
      <c r="A290" s="134" t="s">
        <v>116</v>
      </c>
      <c r="B290" s="134" t="s">
        <v>574</v>
      </c>
      <c r="C290" s="134" t="s">
        <v>26</v>
      </c>
      <c r="D290" s="134" t="s">
        <v>6</v>
      </c>
      <c r="E290" s="224"/>
      <c r="F290" s="134" t="s">
        <v>6</v>
      </c>
      <c r="G290" s="134" t="s">
        <v>6</v>
      </c>
      <c r="H290" s="134" t="s">
        <v>134</v>
      </c>
      <c r="I290" s="134"/>
      <c r="J290" s="135" t="s">
        <v>6</v>
      </c>
      <c r="K290" s="26" t="s">
        <v>544</v>
      </c>
      <c r="L290" s="46" t="s">
        <v>577</v>
      </c>
      <c r="M290" s="46" t="s">
        <v>200</v>
      </c>
      <c r="N290" s="25">
        <v>43467</v>
      </c>
      <c r="O290" s="25">
        <v>43830</v>
      </c>
      <c r="P290" s="41" t="s">
        <v>582</v>
      </c>
      <c r="Q290" s="156" t="s">
        <v>6</v>
      </c>
      <c r="R290" s="24">
        <v>0.33329999999999999</v>
      </c>
      <c r="S290" s="24">
        <v>0.33329999999999999</v>
      </c>
      <c r="W290" s="255"/>
    </row>
    <row r="291" spans="1:23" s="8" customFormat="1" ht="83.25" thickBot="1" x14ac:dyDescent="0.3">
      <c r="A291" s="134"/>
      <c r="B291" s="134"/>
      <c r="C291" s="134"/>
      <c r="D291" s="134"/>
      <c r="E291" s="224"/>
      <c r="F291" s="134"/>
      <c r="G291" s="134"/>
      <c r="H291" s="134"/>
      <c r="I291" s="134"/>
      <c r="J291" s="135"/>
      <c r="K291" s="31" t="s">
        <v>575</v>
      </c>
      <c r="L291" s="46" t="s">
        <v>578</v>
      </c>
      <c r="M291" s="46" t="s">
        <v>200</v>
      </c>
      <c r="N291" s="25">
        <v>43467</v>
      </c>
      <c r="O291" s="25">
        <v>43830</v>
      </c>
      <c r="P291" s="41" t="s">
        <v>583</v>
      </c>
      <c r="Q291" s="156"/>
      <c r="R291" s="24">
        <v>0.33329999999999999</v>
      </c>
      <c r="S291" s="24">
        <v>0.33329999999999999</v>
      </c>
      <c r="W291" s="255"/>
    </row>
    <row r="292" spans="1:23" s="8" customFormat="1" ht="83.25" thickBot="1" x14ac:dyDescent="0.3">
      <c r="A292" s="134"/>
      <c r="B292" s="134"/>
      <c r="C292" s="134"/>
      <c r="D292" s="134"/>
      <c r="E292" s="224"/>
      <c r="F292" s="134"/>
      <c r="G292" s="134"/>
      <c r="H292" s="134"/>
      <c r="I292" s="134"/>
      <c r="J292" s="135"/>
      <c r="K292" s="231" t="s">
        <v>576</v>
      </c>
      <c r="L292" s="46" t="s">
        <v>579</v>
      </c>
      <c r="M292" s="46" t="s">
        <v>200</v>
      </c>
      <c r="N292" s="25">
        <v>43467</v>
      </c>
      <c r="O292" s="25">
        <v>43830</v>
      </c>
      <c r="P292" s="155" t="s">
        <v>584</v>
      </c>
      <c r="Q292" s="156"/>
      <c r="R292" s="181">
        <v>0.33339999999999997</v>
      </c>
      <c r="S292" s="24">
        <v>6.6600000000000006E-2</v>
      </c>
      <c r="W292" s="255"/>
    </row>
    <row r="293" spans="1:23" s="8" customFormat="1" ht="132.75" thickBot="1" x14ac:dyDescent="0.3">
      <c r="A293" s="134"/>
      <c r="B293" s="134"/>
      <c r="C293" s="134"/>
      <c r="D293" s="134"/>
      <c r="E293" s="224"/>
      <c r="F293" s="134"/>
      <c r="G293" s="134"/>
      <c r="H293" s="134"/>
      <c r="I293" s="134"/>
      <c r="J293" s="135"/>
      <c r="K293" s="231"/>
      <c r="L293" s="46" t="s">
        <v>261</v>
      </c>
      <c r="M293" s="46" t="s">
        <v>200</v>
      </c>
      <c r="N293" s="25">
        <v>43467</v>
      </c>
      <c r="O293" s="25">
        <v>43830</v>
      </c>
      <c r="P293" s="156"/>
      <c r="Q293" s="156"/>
      <c r="R293" s="182"/>
      <c r="S293" s="24">
        <v>6.6600000000000006E-2</v>
      </c>
      <c r="W293" s="255"/>
    </row>
    <row r="294" spans="1:23" s="8" customFormat="1" ht="50.25" thickBot="1" x14ac:dyDescent="0.3">
      <c r="A294" s="134"/>
      <c r="B294" s="134"/>
      <c r="C294" s="134"/>
      <c r="D294" s="134"/>
      <c r="E294" s="224"/>
      <c r="F294" s="134"/>
      <c r="G294" s="134"/>
      <c r="H294" s="134"/>
      <c r="I294" s="134"/>
      <c r="J294" s="135"/>
      <c r="K294" s="231"/>
      <c r="L294" s="46" t="s">
        <v>580</v>
      </c>
      <c r="M294" s="46" t="s">
        <v>200</v>
      </c>
      <c r="N294" s="25">
        <v>43467</v>
      </c>
      <c r="O294" s="25">
        <v>43830</v>
      </c>
      <c r="P294" s="156"/>
      <c r="Q294" s="156"/>
      <c r="R294" s="182"/>
      <c r="S294" s="24">
        <v>6.6600000000000006E-2</v>
      </c>
      <c r="W294" s="255"/>
    </row>
    <row r="295" spans="1:23" s="8" customFormat="1" ht="83.25" thickBot="1" x14ac:dyDescent="0.3">
      <c r="A295" s="134"/>
      <c r="B295" s="134"/>
      <c r="C295" s="134"/>
      <c r="D295" s="134"/>
      <c r="E295" s="224"/>
      <c r="F295" s="134"/>
      <c r="G295" s="134"/>
      <c r="H295" s="134"/>
      <c r="I295" s="134"/>
      <c r="J295" s="135"/>
      <c r="K295" s="231"/>
      <c r="L295" s="46" t="s">
        <v>229</v>
      </c>
      <c r="M295" s="46" t="s">
        <v>200</v>
      </c>
      <c r="N295" s="25">
        <v>43467</v>
      </c>
      <c r="O295" s="25">
        <v>43830</v>
      </c>
      <c r="P295" s="156"/>
      <c r="Q295" s="156"/>
      <c r="R295" s="182"/>
      <c r="S295" s="24">
        <v>6.6600000000000006E-2</v>
      </c>
      <c r="W295" s="255"/>
    </row>
    <row r="296" spans="1:23" s="8" customFormat="1" ht="50.25" thickBot="1" x14ac:dyDescent="0.3">
      <c r="A296" s="134"/>
      <c r="B296" s="134"/>
      <c r="C296" s="134"/>
      <c r="D296" s="134"/>
      <c r="E296" s="224"/>
      <c r="F296" s="134"/>
      <c r="G296" s="134"/>
      <c r="H296" s="134"/>
      <c r="I296" s="134"/>
      <c r="J296" s="135"/>
      <c r="K296" s="232"/>
      <c r="L296" s="46" t="s">
        <v>581</v>
      </c>
      <c r="M296" s="46" t="s">
        <v>200</v>
      </c>
      <c r="N296" s="25">
        <v>43467</v>
      </c>
      <c r="O296" s="25">
        <v>43830</v>
      </c>
      <c r="P296" s="157"/>
      <c r="Q296" s="157"/>
      <c r="R296" s="183"/>
      <c r="S296" s="24">
        <v>6.7000000000000004E-2</v>
      </c>
      <c r="W296" s="255"/>
    </row>
    <row r="297" spans="1:23" s="8" customFormat="1" ht="84.75" customHeight="1" thickBot="1" x14ac:dyDescent="0.3">
      <c r="A297" s="134" t="s">
        <v>116</v>
      </c>
      <c r="B297" s="134" t="s">
        <v>138</v>
      </c>
      <c r="C297" s="134" t="s">
        <v>35</v>
      </c>
      <c r="D297" s="134" t="s">
        <v>6</v>
      </c>
      <c r="E297" s="224"/>
      <c r="F297" s="134" t="s">
        <v>6</v>
      </c>
      <c r="G297" s="134" t="s">
        <v>6</v>
      </c>
      <c r="H297" s="134" t="s">
        <v>134</v>
      </c>
      <c r="I297" s="134"/>
      <c r="J297" s="135" t="s">
        <v>6</v>
      </c>
      <c r="K297" s="106" t="s">
        <v>600</v>
      </c>
      <c r="L297" s="101" t="s">
        <v>593</v>
      </c>
      <c r="M297" s="46" t="s">
        <v>200</v>
      </c>
      <c r="N297" s="25">
        <v>43467</v>
      </c>
      <c r="O297" s="25">
        <v>43830</v>
      </c>
      <c r="P297" s="46" t="s">
        <v>606</v>
      </c>
      <c r="Q297" s="127" t="s">
        <v>6</v>
      </c>
      <c r="R297" s="24">
        <v>0.33300000000000002</v>
      </c>
      <c r="S297" s="24">
        <v>0.33300000000000002</v>
      </c>
      <c r="W297" s="255"/>
    </row>
    <row r="298" spans="1:23" s="8" customFormat="1" ht="84.75" customHeight="1" thickBot="1" x14ac:dyDescent="0.3">
      <c r="A298" s="134"/>
      <c r="B298" s="134"/>
      <c r="C298" s="134"/>
      <c r="D298" s="134"/>
      <c r="E298" s="224"/>
      <c r="F298" s="134"/>
      <c r="G298" s="134"/>
      <c r="H298" s="134"/>
      <c r="I298" s="134"/>
      <c r="J298" s="135"/>
      <c r="K298" s="102" t="s">
        <v>599</v>
      </c>
      <c r="L298" s="103" t="s">
        <v>594</v>
      </c>
      <c r="M298" s="46" t="s">
        <v>200</v>
      </c>
      <c r="N298" s="25">
        <v>43467</v>
      </c>
      <c r="O298" s="25">
        <v>43830</v>
      </c>
      <c r="P298" s="46" t="s">
        <v>605</v>
      </c>
      <c r="Q298" s="127" t="s">
        <v>6</v>
      </c>
      <c r="R298" s="24">
        <v>0.33300000000000002</v>
      </c>
      <c r="S298" s="24">
        <v>0.33300000000000002</v>
      </c>
      <c r="W298" s="255"/>
    </row>
    <row r="299" spans="1:23" s="8" customFormat="1" ht="119.25" customHeight="1" thickBot="1" x14ac:dyDescent="0.3">
      <c r="A299" s="134"/>
      <c r="B299" s="134"/>
      <c r="C299" s="134"/>
      <c r="D299" s="134"/>
      <c r="E299" s="224"/>
      <c r="F299" s="134"/>
      <c r="G299" s="134"/>
      <c r="H299" s="134"/>
      <c r="I299" s="134"/>
      <c r="J299" s="135"/>
      <c r="K299" s="104" t="s">
        <v>598</v>
      </c>
      <c r="L299" s="105" t="s">
        <v>595</v>
      </c>
      <c r="M299" s="46" t="s">
        <v>200</v>
      </c>
      <c r="N299" s="25">
        <v>43467</v>
      </c>
      <c r="O299" s="25">
        <v>43830</v>
      </c>
      <c r="P299" s="155" t="s">
        <v>604</v>
      </c>
      <c r="Q299" s="155" t="s">
        <v>6</v>
      </c>
      <c r="R299" s="181">
        <v>0.33339999999999997</v>
      </c>
      <c r="S299" s="24">
        <v>8.3299999999999999E-2</v>
      </c>
      <c r="W299" s="255"/>
    </row>
    <row r="300" spans="1:23" s="8" customFormat="1" ht="119.25" customHeight="1" thickBot="1" x14ac:dyDescent="0.3">
      <c r="A300" s="134"/>
      <c r="B300" s="134"/>
      <c r="C300" s="134"/>
      <c r="D300" s="134"/>
      <c r="E300" s="224"/>
      <c r="F300" s="134"/>
      <c r="G300" s="134"/>
      <c r="H300" s="134"/>
      <c r="I300" s="134"/>
      <c r="J300" s="135"/>
      <c r="K300" s="106" t="s">
        <v>579</v>
      </c>
      <c r="L300" s="101" t="s">
        <v>596</v>
      </c>
      <c r="M300" s="46" t="s">
        <v>200</v>
      </c>
      <c r="N300" s="25">
        <v>43587</v>
      </c>
      <c r="O300" s="25">
        <v>43830</v>
      </c>
      <c r="P300" s="156"/>
      <c r="Q300" s="156"/>
      <c r="R300" s="182"/>
      <c r="S300" s="24">
        <v>8.3299999999999999E-2</v>
      </c>
      <c r="W300" s="255"/>
    </row>
    <row r="301" spans="1:23" s="8" customFormat="1" ht="84.75" customHeight="1" thickBot="1" x14ac:dyDescent="0.3">
      <c r="A301" s="134"/>
      <c r="B301" s="134"/>
      <c r="C301" s="134"/>
      <c r="D301" s="134"/>
      <c r="E301" s="224"/>
      <c r="F301" s="134"/>
      <c r="G301" s="134"/>
      <c r="H301" s="134"/>
      <c r="I301" s="134"/>
      <c r="J301" s="135"/>
      <c r="K301" s="163" t="s">
        <v>597</v>
      </c>
      <c r="L301" s="101" t="s">
        <v>601</v>
      </c>
      <c r="M301" s="46" t="s">
        <v>200</v>
      </c>
      <c r="N301" s="25">
        <v>43497</v>
      </c>
      <c r="O301" s="25">
        <v>43555</v>
      </c>
      <c r="P301" s="156"/>
      <c r="Q301" s="156"/>
      <c r="R301" s="182"/>
      <c r="S301" s="24">
        <v>4.1700000000000001E-2</v>
      </c>
      <c r="W301" s="255"/>
    </row>
    <row r="302" spans="1:23" s="8" customFormat="1" ht="104.25" customHeight="1" thickBot="1" x14ac:dyDescent="0.3">
      <c r="A302" s="134"/>
      <c r="B302" s="134"/>
      <c r="C302" s="134"/>
      <c r="D302" s="134"/>
      <c r="E302" s="224"/>
      <c r="F302" s="134"/>
      <c r="G302" s="134"/>
      <c r="H302" s="134"/>
      <c r="I302" s="134"/>
      <c r="J302" s="135"/>
      <c r="K302" s="165"/>
      <c r="L302" s="101" t="s">
        <v>602</v>
      </c>
      <c r="M302" s="46" t="s">
        <v>200</v>
      </c>
      <c r="N302" s="25">
        <v>43467</v>
      </c>
      <c r="O302" s="25">
        <v>43738</v>
      </c>
      <c r="P302" s="156"/>
      <c r="Q302" s="156"/>
      <c r="R302" s="182"/>
      <c r="S302" s="24">
        <v>4.1700000000000001E-2</v>
      </c>
      <c r="W302" s="255"/>
    </row>
    <row r="303" spans="1:23" s="8" customFormat="1" ht="204" customHeight="1" thickBot="1" x14ac:dyDescent="0.3">
      <c r="A303" s="134"/>
      <c r="B303" s="134"/>
      <c r="C303" s="134"/>
      <c r="D303" s="134"/>
      <c r="E303" s="224"/>
      <c r="F303" s="134"/>
      <c r="G303" s="134"/>
      <c r="H303" s="134"/>
      <c r="I303" s="134"/>
      <c r="J303" s="135"/>
      <c r="K303" s="26" t="s">
        <v>261</v>
      </c>
      <c r="L303" s="46" t="s">
        <v>603</v>
      </c>
      <c r="M303" s="46" t="s">
        <v>200</v>
      </c>
      <c r="N303" s="25">
        <v>43467</v>
      </c>
      <c r="O303" s="25">
        <v>43830</v>
      </c>
      <c r="P303" s="157"/>
      <c r="Q303" s="157"/>
      <c r="R303" s="183"/>
      <c r="S303" s="24">
        <v>8.3400000000000002E-2</v>
      </c>
      <c r="W303" s="255"/>
    </row>
    <row r="304" spans="1:23" s="8" customFormat="1" ht="198.75" thickBot="1" x14ac:dyDescent="0.3">
      <c r="A304" s="134" t="s">
        <v>116</v>
      </c>
      <c r="B304" s="155" t="s">
        <v>655</v>
      </c>
      <c r="C304" s="155" t="s">
        <v>55</v>
      </c>
      <c r="D304" s="155" t="s">
        <v>6</v>
      </c>
      <c r="E304" s="224"/>
      <c r="F304" s="155" t="s">
        <v>6</v>
      </c>
      <c r="G304" s="155" t="s">
        <v>6</v>
      </c>
      <c r="H304" s="175" t="s">
        <v>134</v>
      </c>
      <c r="I304" s="176"/>
      <c r="J304" s="225" t="s">
        <v>6</v>
      </c>
      <c r="K304" s="7" t="s">
        <v>642</v>
      </c>
      <c r="L304" s="46" t="s">
        <v>645</v>
      </c>
      <c r="M304" s="25" t="s">
        <v>656</v>
      </c>
      <c r="N304" s="79">
        <v>43497</v>
      </c>
      <c r="O304" s="80">
        <v>43799</v>
      </c>
      <c r="P304" s="46" t="s">
        <v>652</v>
      </c>
      <c r="Q304" s="155" t="s">
        <v>6</v>
      </c>
      <c r="R304" s="22">
        <v>0.45</v>
      </c>
      <c r="S304" s="22">
        <v>0.45</v>
      </c>
      <c r="W304" s="255"/>
    </row>
    <row r="305" spans="1:23" s="8" customFormat="1" ht="66.75" thickBot="1" x14ac:dyDescent="0.3">
      <c r="A305" s="134"/>
      <c r="B305" s="156"/>
      <c r="C305" s="156"/>
      <c r="D305" s="156"/>
      <c r="E305" s="224"/>
      <c r="F305" s="156"/>
      <c r="G305" s="156"/>
      <c r="H305" s="191"/>
      <c r="I305" s="192"/>
      <c r="J305" s="226"/>
      <c r="K305" s="163" t="s">
        <v>643</v>
      </c>
      <c r="L305" s="46" t="s">
        <v>646</v>
      </c>
      <c r="M305" s="25" t="s">
        <v>656</v>
      </c>
      <c r="N305" s="79">
        <v>8</v>
      </c>
      <c r="O305" s="80">
        <v>43829</v>
      </c>
      <c r="P305" s="155" t="s">
        <v>653</v>
      </c>
      <c r="Q305" s="156"/>
      <c r="R305" s="138">
        <v>0.3</v>
      </c>
      <c r="S305" s="22">
        <v>0.1</v>
      </c>
      <c r="W305" s="255"/>
    </row>
    <row r="306" spans="1:23" s="8" customFormat="1" ht="66.75" thickBot="1" x14ac:dyDescent="0.3">
      <c r="A306" s="134"/>
      <c r="B306" s="156"/>
      <c r="C306" s="156"/>
      <c r="D306" s="156"/>
      <c r="E306" s="224"/>
      <c r="F306" s="156"/>
      <c r="G306" s="156"/>
      <c r="H306" s="191"/>
      <c r="I306" s="192"/>
      <c r="J306" s="226"/>
      <c r="K306" s="164"/>
      <c r="L306" s="46" t="s">
        <v>647</v>
      </c>
      <c r="M306" s="25" t="s">
        <v>656</v>
      </c>
      <c r="N306" s="79">
        <v>8</v>
      </c>
      <c r="O306" s="80">
        <v>43829</v>
      </c>
      <c r="P306" s="156"/>
      <c r="Q306" s="156"/>
      <c r="R306" s="139"/>
      <c r="S306" s="22">
        <v>0.1</v>
      </c>
      <c r="W306" s="255"/>
    </row>
    <row r="307" spans="1:23" s="8" customFormat="1" ht="66.75" thickBot="1" x14ac:dyDescent="0.3">
      <c r="A307" s="134"/>
      <c r="B307" s="156"/>
      <c r="C307" s="156"/>
      <c r="D307" s="156"/>
      <c r="E307" s="224"/>
      <c r="F307" s="156"/>
      <c r="G307" s="156"/>
      <c r="H307" s="191"/>
      <c r="I307" s="192"/>
      <c r="J307" s="226"/>
      <c r="K307" s="165"/>
      <c r="L307" s="46" t="s">
        <v>648</v>
      </c>
      <c r="M307" s="25" t="s">
        <v>656</v>
      </c>
      <c r="N307" s="79">
        <v>8</v>
      </c>
      <c r="O307" s="80">
        <v>43829</v>
      </c>
      <c r="P307" s="157"/>
      <c r="Q307" s="156"/>
      <c r="R307" s="140"/>
      <c r="S307" s="22">
        <v>0.1</v>
      </c>
      <c r="W307" s="255"/>
    </row>
    <row r="308" spans="1:23" s="8" customFormat="1" ht="66.75" thickBot="1" x14ac:dyDescent="0.3">
      <c r="A308" s="134"/>
      <c r="B308" s="156"/>
      <c r="C308" s="156"/>
      <c r="D308" s="156"/>
      <c r="E308" s="224"/>
      <c r="F308" s="156"/>
      <c r="G308" s="156"/>
      <c r="H308" s="191"/>
      <c r="I308" s="192"/>
      <c r="J308" s="226"/>
      <c r="K308" s="166" t="s">
        <v>644</v>
      </c>
      <c r="L308" s="46" t="s">
        <v>649</v>
      </c>
      <c r="M308" s="25" t="s">
        <v>656</v>
      </c>
      <c r="N308" s="25">
        <v>43500</v>
      </c>
      <c r="O308" s="25">
        <v>43830</v>
      </c>
      <c r="P308" s="155" t="s">
        <v>654</v>
      </c>
      <c r="Q308" s="156"/>
      <c r="R308" s="138">
        <v>0.25</v>
      </c>
      <c r="S308" s="22">
        <v>0.2</v>
      </c>
      <c r="W308" s="255"/>
    </row>
    <row r="309" spans="1:23" s="8" customFormat="1" ht="50.25" thickBot="1" x14ac:dyDescent="0.3">
      <c r="A309" s="134"/>
      <c r="B309" s="156"/>
      <c r="C309" s="156"/>
      <c r="D309" s="156"/>
      <c r="E309" s="224"/>
      <c r="F309" s="156"/>
      <c r="G309" s="156"/>
      <c r="H309" s="191"/>
      <c r="I309" s="192"/>
      <c r="J309" s="226"/>
      <c r="K309" s="167"/>
      <c r="L309" s="46" t="s">
        <v>650</v>
      </c>
      <c r="M309" s="25" t="s">
        <v>656</v>
      </c>
      <c r="N309" s="25">
        <v>43500</v>
      </c>
      <c r="O309" s="25">
        <v>43830</v>
      </c>
      <c r="P309" s="156"/>
      <c r="Q309" s="156"/>
      <c r="R309" s="139"/>
      <c r="S309" s="23">
        <v>2.5000000000000001E-2</v>
      </c>
      <c r="W309" s="255"/>
    </row>
    <row r="310" spans="1:23" s="8" customFormat="1" ht="66.75" thickBot="1" x14ac:dyDescent="0.3">
      <c r="A310" s="134"/>
      <c r="B310" s="157"/>
      <c r="C310" s="157"/>
      <c r="D310" s="157"/>
      <c r="E310" s="224"/>
      <c r="F310" s="157"/>
      <c r="G310" s="157"/>
      <c r="H310" s="177"/>
      <c r="I310" s="178"/>
      <c r="J310" s="227"/>
      <c r="K310" s="168"/>
      <c r="L310" s="46" t="s">
        <v>651</v>
      </c>
      <c r="M310" s="25" t="s">
        <v>656</v>
      </c>
      <c r="N310" s="25">
        <v>43500</v>
      </c>
      <c r="O310" s="25">
        <v>43830</v>
      </c>
      <c r="P310" s="157"/>
      <c r="Q310" s="157"/>
      <c r="R310" s="140"/>
      <c r="S310" s="23">
        <v>2.5000000000000001E-2</v>
      </c>
      <c r="W310" s="255"/>
    </row>
    <row r="311" spans="1:23" s="9" customFormat="1" ht="66.75" thickBot="1" x14ac:dyDescent="0.3">
      <c r="A311" s="134"/>
      <c r="B311" s="155" t="s">
        <v>732</v>
      </c>
      <c r="C311" s="155" t="s">
        <v>55</v>
      </c>
      <c r="D311" s="155" t="s">
        <v>6</v>
      </c>
      <c r="E311" s="224"/>
      <c r="F311" s="155" t="s">
        <v>6</v>
      </c>
      <c r="G311" s="134" t="s">
        <v>6</v>
      </c>
      <c r="H311" s="134" t="s">
        <v>134</v>
      </c>
      <c r="I311" s="134"/>
      <c r="J311" s="144" t="s">
        <v>6</v>
      </c>
      <c r="K311" s="145" t="s">
        <v>723</v>
      </c>
      <c r="L311" s="12" t="s">
        <v>835</v>
      </c>
      <c r="M311" s="25" t="s">
        <v>656</v>
      </c>
      <c r="N311" s="68">
        <v>43467</v>
      </c>
      <c r="O311" s="68">
        <v>43830</v>
      </c>
      <c r="P311" s="147" t="s">
        <v>724</v>
      </c>
      <c r="Q311" s="149" t="s">
        <v>6</v>
      </c>
      <c r="R311" s="138">
        <v>0.45</v>
      </c>
      <c r="S311" s="22">
        <v>0.12</v>
      </c>
      <c r="W311" s="254"/>
    </row>
    <row r="312" spans="1:23" s="9" customFormat="1" ht="132.75" thickBot="1" x14ac:dyDescent="0.3">
      <c r="A312" s="134"/>
      <c r="B312" s="156"/>
      <c r="C312" s="156"/>
      <c r="D312" s="156"/>
      <c r="E312" s="224"/>
      <c r="F312" s="156"/>
      <c r="G312" s="134"/>
      <c r="H312" s="134"/>
      <c r="I312" s="134"/>
      <c r="J312" s="144"/>
      <c r="K312" s="146"/>
      <c r="L312" s="12" t="s">
        <v>261</v>
      </c>
      <c r="M312" s="25" t="s">
        <v>656</v>
      </c>
      <c r="N312" s="68">
        <v>43497</v>
      </c>
      <c r="O312" s="68">
        <v>43829</v>
      </c>
      <c r="P312" s="148"/>
      <c r="Q312" s="150"/>
      <c r="R312" s="139"/>
      <c r="S312" s="22">
        <v>7.0000000000000007E-2</v>
      </c>
      <c r="W312" s="254"/>
    </row>
    <row r="313" spans="1:23" s="9" customFormat="1" ht="83.25" thickBot="1" x14ac:dyDescent="0.3">
      <c r="A313" s="134"/>
      <c r="B313" s="156"/>
      <c r="C313" s="156"/>
      <c r="D313" s="156"/>
      <c r="E313" s="224"/>
      <c r="F313" s="156"/>
      <c r="G313" s="134"/>
      <c r="H313" s="134"/>
      <c r="I313" s="134"/>
      <c r="J313" s="144"/>
      <c r="K313" s="146"/>
      <c r="L313" s="12" t="s">
        <v>579</v>
      </c>
      <c r="M313" s="25" t="s">
        <v>656</v>
      </c>
      <c r="N313" s="107">
        <v>43557</v>
      </c>
      <c r="O313" s="108">
        <v>43829</v>
      </c>
      <c r="P313" s="148"/>
      <c r="Q313" s="150"/>
      <c r="R313" s="139"/>
      <c r="S313" s="22">
        <v>7.0000000000000007E-2</v>
      </c>
      <c r="W313" s="254"/>
    </row>
    <row r="314" spans="1:23" s="9" customFormat="1" ht="56.45" customHeight="1" thickBot="1" x14ac:dyDescent="0.3">
      <c r="A314" s="134"/>
      <c r="B314" s="156"/>
      <c r="C314" s="156"/>
      <c r="D314" s="156"/>
      <c r="E314" s="224"/>
      <c r="F314" s="156"/>
      <c r="G314" s="134"/>
      <c r="H314" s="134"/>
      <c r="I314" s="134"/>
      <c r="J314" s="144"/>
      <c r="K314" s="146"/>
      <c r="L314" s="12" t="s">
        <v>836</v>
      </c>
      <c r="M314" s="25" t="s">
        <v>656</v>
      </c>
      <c r="N314" s="58">
        <v>43467</v>
      </c>
      <c r="O314" s="58">
        <v>43830</v>
      </c>
      <c r="P314" s="109" t="s">
        <v>725</v>
      </c>
      <c r="Q314" s="150"/>
      <c r="R314" s="140"/>
      <c r="S314" s="22">
        <v>0.19</v>
      </c>
      <c r="W314" s="254"/>
    </row>
    <row r="315" spans="1:23" s="9" customFormat="1" ht="50.25" thickBot="1" x14ac:dyDescent="0.3">
      <c r="A315" s="134"/>
      <c r="B315" s="156"/>
      <c r="C315" s="156"/>
      <c r="D315" s="156"/>
      <c r="E315" s="224"/>
      <c r="F315" s="156"/>
      <c r="G315" s="134"/>
      <c r="H315" s="134"/>
      <c r="I315" s="134"/>
      <c r="J315" s="144"/>
      <c r="K315" s="152" t="s">
        <v>722</v>
      </c>
      <c r="L315" s="12" t="s">
        <v>861</v>
      </c>
      <c r="M315" s="41" t="s">
        <v>769</v>
      </c>
      <c r="N315" s="58">
        <v>43525</v>
      </c>
      <c r="O315" s="58">
        <v>43826</v>
      </c>
      <c r="P315" s="58" t="s">
        <v>726</v>
      </c>
      <c r="Q315" s="150"/>
      <c r="R315" s="138">
        <v>0.2</v>
      </c>
      <c r="S315" s="22">
        <v>7.0000000000000007E-2</v>
      </c>
      <c r="W315" s="254"/>
    </row>
    <row r="316" spans="1:23" s="9" customFormat="1" ht="66.75" thickBot="1" x14ac:dyDescent="0.3">
      <c r="A316" s="134"/>
      <c r="B316" s="156"/>
      <c r="C316" s="156"/>
      <c r="D316" s="156"/>
      <c r="E316" s="224"/>
      <c r="F316" s="156"/>
      <c r="G316" s="134"/>
      <c r="H316" s="134"/>
      <c r="I316" s="134"/>
      <c r="J316" s="144"/>
      <c r="K316" s="153"/>
      <c r="L316" s="12" t="s">
        <v>862</v>
      </c>
      <c r="M316" s="41" t="s">
        <v>770</v>
      </c>
      <c r="N316" s="65">
        <v>43525</v>
      </c>
      <c r="O316" s="58">
        <v>43826</v>
      </c>
      <c r="P316" s="65" t="s">
        <v>727</v>
      </c>
      <c r="Q316" s="150"/>
      <c r="R316" s="139"/>
      <c r="S316" s="22">
        <v>7.0000000000000007E-2</v>
      </c>
      <c r="W316" s="254"/>
    </row>
    <row r="317" spans="1:23" s="9" customFormat="1" ht="66.75" thickBot="1" x14ac:dyDescent="0.3">
      <c r="A317" s="134"/>
      <c r="B317" s="156"/>
      <c r="C317" s="156"/>
      <c r="D317" s="156"/>
      <c r="E317" s="224"/>
      <c r="F317" s="156"/>
      <c r="G317" s="134"/>
      <c r="H317" s="134"/>
      <c r="I317" s="134"/>
      <c r="J317" s="144"/>
      <c r="K317" s="153"/>
      <c r="L317" s="12" t="s">
        <v>863</v>
      </c>
      <c r="M317" s="41" t="s">
        <v>771</v>
      </c>
      <c r="N317" s="65">
        <v>43525</v>
      </c>
      <c r="O317" s="58">
        <v>43826</v>
      </c>
      <c r="P317" s="65" t="s">
        <v>727</v>
      </c>
      <c r="Q317" s="150"/>
      <c r="R317" s="140"/>
      <c r="S317" s="22">
        <v>0.06</v>
      </c>
      <c r="W317" s="254"/>
    </row>
    <row r="318" spans="1:23" s="9" customFormat="1" ht="83.25" thickBot="1" x14ac:dyDescent="0.3">
      <c r="A318" s="134"/>
      <c r="B318" s="156"/>
      <c r="C318" s="156"/>
      <c r="D318" s="156"/>
      <c r="E318" s="224"/>
      <c r="F318" s="156"/>
      <c r="G318" s="134"/>
      <c r="H318" s="134"/>
      <c r="I318" s="134"/>
      <c r="J318" s="144"/>
      <c r="K318" s="153" t="s">
        <v>721</v>
      </c>
      <c r="L318" s="12" t="s">
        <v>864</v>
      </c>
      <c r="M318" s="41" t="s">
        <v>200</v>
      </c>
      <c r="N318" s="65">
        <v>43525</v>
      </c>
      <c r="O318" s="65">
        <v>43738</v>
      </c>
      <c r="P318" s="94" t="s">
        <v>728</v>
      </c>
      <c r="Q318" s="150"/>
      <c r="R318" s="138">
        <v>0.2</v>
      </c>
      <c r="S318" s="22">
        <v>0.12</v>
      </c>
      <c r="W318" s="254"/>
    </row>
    <row r="319" spans="1:23" s="9" customFormat="1" ht="66.75" thickBot="1" x14ac:dyDescent="0.3">
      <c r="A319" s="134"/>
      <c r="B319" s="156"/>
      <c r="C319" s="156"/>
      <c r="D319" s="156"/>
      <c r="E319" s="224"/>
      <c r="F319" s="156"/>
      <c r="G319" s="134"/>
      <c r="H319" s="134"/>
      <c r="I319" s="134"/>
      <c r="J319" s="144"/>
      <c r="K319" s="153"/>
      <c r="L319" s="12" t="s">
        <v>865</v>
      </c>
      <c r="M319" s="41" t="s">
        <v>200</v>
      </c>
      <c r="N319" s="65">
        <v>43770</v>
      </c>
      <c r="O319" s="65">
        <v>43799</v>
      </c>
      <c r="P319" s="94" t="s">
        <v>728</v>
      </c>
      <c r="Q319" s="150"/>
      <c r="R319" s="139"/>
      <c r="S319" s="22">
        <v>0.08</v>
      </c>
      <c r="W319" s="254"/>
    </row>
    <row r="320" spans="1:23" s="9" customFormat="1" ht="99.75" thickBot="1" x14ac:dyDescent="0.3">
      <c r="A320" s="134"/>
      <c r="B320" s="156"/>
      <c r="C320" s="156"/>
      <c r="D320" s="156"/>
      <c r="E320" s="224"/>
      <c r="F320" s="156"/>
      <c r="G320" s="134"/>
      <c r="H320" s="134"/>
      <c r="I320" s="134"/>
      <c r="J320" s="144"/>
      <c r="K320" s="153" t="s">
        <v>720</v>
      </c>
      <c r="L320" s="12" t="s">
        <v>832</v>
      </c>
      <c r="M320" s="41" t="s">
        <v>200</v>
      </c>
      <c r="N320" s="58">
        <v>43468</v>
      </c>
      <c r="O320" s="58">
        <v>43496</v>
      </c>
      <c r="P320" s="93" t="s">
        <v>729</v>
      </c>
      <c r="Q320" s="150"/>
      <c r="R320" s="138">
        <v>0.15</v>
      </c>
      <c r="S320" s="22">
        <v>0.05</v>
      </c>
      <c r="W320" s="254"/>
    </row>
    <row r="321" spans="1:23" s="9" customFormat="1" ht="116.25" thickBot="1" x14ac:dyDescent="0.3">
      <c r="A321" s="134"/>
      <c r="B321" s="156"/>
      <c r="C321" s="156"/>
      <c r="D321" s="156"/>
      <c r="E321" s="224"/>
      <c r="F321" s="156"/>
      <c r="G321" s="134"/>
      <c r="H321" s="134"/>
      <c r="I321" s="134"/>
      <c r="J321" s="144"/>
      <c r="K321" s="153"/>
      <c r="L321" s="12" t="s">
        <v>833</v>
      </c>
      <c r="M321" s="41" t="s">
        <v>200</v>
      </c>
      <c r="N321" s="65">
        <v>43468</v>
      </c>
      <c r="O321" s="65">
        <v>43496</v>
      </c>
      <c r="P321" s="94" t="s">
        <v>730</v>
      </c>
      <c r="Q321" s="150"/>
      <c r="R321" s="139"/>
      <c r="S321" s="22">
        <v>0.05</v>
      </c>
      <c r="W321" s="254"/>
    </row>
    <row r="322" spans="1:23" s="9" customFormat="1" ht="116.25" thickBot="1" x14ac:dyDescent="0.3">
      <c r="A322" s="134"/>
      <c r="B322" s="157"/>
      <c r="C322" s="157"/>
      <c r="D322" s="157"/>
      <c r="E322" s="224"/>
      <c r="F322" s="157"/>
      <c r="G322" s="134"/>
      <c r="H322" s="134"/>
      <c r="I322" s="134"/>
      <c r="J322" s="144"/>
      <c r="K322" s="154"/>
      <c r="L322" s="12" t="s">
        <v>834</v>
      </c>
      <c r="M322" s="41" t="s">
        <v>200</v>
      </c>
      <c r="N322" s="65">
        <v>43497</v>
      </c>
      <c r="O322" s="65">
        <v>43555</v>
      </c>
      <c r="P322" s="94" t="s">
        <v>731</v>
      </c>
      <c r="Q322" s="151"/>
      <c r="R322" s="139"/>
      <c r="S322" s="39">
        <v>0.05</v>
      </c>
      <c r="W322" s="254"/>
    </row>
    <row r="323" spans="1:23" s="8" customFormat="1" ht="50.25" thickBot="1" x14ac:dyDescent="0.3">
      <c r="A323" s="134"/>
      <c r="B323" s="155" t="s">
        <v>164</v>
      </c>
      <c r="C323" s="134" t="s">
        <v>55</v>
      </c>
      <c r="D323" s="134" t="s">
        <v>6</v>
      </c>
      <c r="E323" s="224"/>
      <c r="F323" s="134" t="s">
        <v>6</v>
      </c>
      <c r="G323" s="134" t="s">
        <v>6</v>
      </c>
      <c r="H323" s="134" t="s">
        <v>134</v>
      </c>
      <c r="I323" s="134"/>
      <c r="J323" s="224" t="s">
        <v>6</v>
      </c>
      <c r="K323" s="163" t="s">
        <v>821</v>
      </c>
      <c r="L323" s="12" t="s">
        <v>838</v>
      </c>
      <c r="M323" s="41" t="s">
        <v>200</v>
      </c>
      <c r="N323" s="99">
        <v>43480</v>
      </c>
      <c r="O323" s="99">
        <v>43815</v>
      </c>
      <c r="P323" s="170" t="s">
        <v>851</v>
      </c>
      <c r="Q323" s="155" t="s">
        <v>6</v>
      </c>
      <c r="R323" s="188">
        <v>0.33999999999999997</v>
      </c>
      <c r="S323" s="113">
        <v>0.24</v>
      </c>
      <c r="W323" s="255"/>
    </row>
    <row r="324" spans="1:23" s="8" customFormat="1" ht="50.25" thickBot="1" x14ac:dyDescent="0.3">
      <c r="A324" s="134"/>
      <c r="B324" s="156"/>
      <c r="C324" s="134"/>
      <c r="D324" s="134"/>
      <c r="E324" s="224"/>
      <c r="F324" s="134"/>
      <c r="G324" s="134"/>
      <c r="H324" s="134"/>
      <c r="I324" s="134"/>
      <c r="J324" s="224"/>
      <c r="K324" s="165"/>
      <c r="L324" s="12" t="s">
        <v>839</v>
      </c>
      <c r="M324" s="41" t="s">
        <v>200</v>
      </c>
      <c r="N324" s="99">
        <v>43497</v>
      </c>
      <c r="O324" s="99">
        <v>43815</v>
      </c>
      <c r="P324" s="171"/>
      <c r="Q324" s="156"/>
      <c r="R324" s="188"/>
      <c r="S324" s="113">
        <v>0.1</v>
      </c>
      <c r="W324" s="255"/>
    </row>
    <row r="325" spans="1:23" s="8" customFormat="1" ht="50.25" thickBot="1" x14ac:dyDescent="0.3">
      <c r="A325" s="134"/>
      <c r="B325" s="156"/>
      <c r="C325" s="134"/>
      <c r="D325" s="134"/>
      <c r="E325" s="224"/>
      <c r="F325" s="134"/>
      <c r="G325" s="134"/>
      <c r="H325" s="134"/>
      <c r="I325" s="134"/>
      <c r="J325" s="224"/>
      <c r="K325" s="12" t="s">
        <v>822</v>
      </c>
      <c r="L325" s="12" t="s">
        <v>840</v>
      </c>
      <c r="M325" s="41" t="s">
        <v>200</v>
      </c>
      <c r="N325" s="99">
        <v>43498</v>
      </c>
      <c r="O325" s="99">
        <v>43646</v>
      </c>
      <c r="P325" s="83" t="s">
        <v>715</v>
      </c>
      <c r="Q325" s="156"/>
      <c r="R325" s="112">
        <v>0.03</v>
      </c>
      <c r="S325" s="113">
        <v>0.03</v>
      </c>
      <c r="W325" s="255"/>
    </row>
    <row r="326" spans="1:23" s="8" customFormat="1" ht="83.25" thickBot="1" x14ac:dyDescent="0.3">
      <c r="A326" s="134"/>
      <c r="B326" s="156"/>
      <c r="C326" s="134"/>
      <c r="D326" s="134"/>
      <c r="E326" s="224"/>
      <c r="F326" s="134"/>
      <c r="G326" s="134"/>
      <c r="H326" s="134"/>
      <c r="I326" s="134"/>
      <c r="J326" s="224"/>
      <c r="K326" s="12" t="s">
        <v>823</v>
      </c>
      <c r="L326" s="12" t="s">
        <v>841</v>
      </c>
      <c r="M326" s="41" t="s">
        <v>200</v>
      </c>
      <c r="N326" s="99">
        <v>43467</v>
      </c>
      <c r="O326" s="99">
        <v>43815</v>
      </c>
      <c r="P326" s="83" t="s">
        <v>715</v>
      </c>
      <c r="Q326" s="156"/>
      <c r="R326" s="112">
        <v>0.03</v>
      </c>
      <c r="S326" s="113">
        <v>0.03</v>
      </c>
      <c r="W326" s="255"/>
    </row>
    <row r="327" spans="1:23" s="8" customFormat="1" ht="83.25" thickBot="1" x14ac:dyDescent="0.3">
      <c r="A327" s="134"/>
      <c r="B327" s="156"/>
      <c r="C327" s="134"/>
      <c r="D327" s="134"/>
      <c r="E327" s="224"/>
      <c r="F327" s="134"/>
      <c r="G327" s="134"/>
      <c r="H327" s="134"/>
      <c r="I327" s="134"/>
      <c r="J327" s="224"/>
      <c r="K327" s="12" t="s">
        <v>824</v>
      </c>
      <c r="L327" s="12" t="s">
        <v>842</v>
      </c>
      <c r="M327" s="41" t="s">
        <v>200</v>
      </c>
      <c r="N327" s="99">
        <v>43467</v>
      </c>
      <c r="O327" s="99">
        <v>43815</v>
      </c>
      <c r="P327" s="83" t="s">
        <v>852</v>
      </c>
      <c r="Q327" s="156"/>
      <c r="R327" s="112">
        <v>0.03</v>
      </c>
      <c r="S327" s="113">
        <v>0.03</v>
      </c>
      <c r="W327" s="255"/>
    </row>
    <row r="328" spans="1:23" s="8" customFormat="1" ht="116.25" thickBot="1" x14ac:dyDescent="0.3">
      <c r="A328" s="134"/>
      <c r="B328" s="156"/>
      <c r="C328" s="134"/>
      <c r="D328" s="134"/>
      <c r="E328" s="224"/>
      <c r="F328" s="134"/>
      <c r="G328" s="134"/>
      <c r="H328" s="134"/>
      <c r="I328" s="134"/>
      <c r="J328" s="224"/>
      <c r="K328" s="12" t="s">
        <v>825</v>
      </c>
      <c r="L328" s="12" t="s">
        <v>843</v>
      </c>
      <c r="M328" s="41" t="s">
        <v>200</v>
      </c>
      <c r="N328" s="99">
        <v>43467</v>
      </c>
      <c r="O328" s="99">
        <v>43815</v>
      </c>
      <c r="P328" s="83" t="s">
        <v>715</v>
      </c>
      <c r="Q328" s="156"/>
      <c r="R328" s="112">
        <v>0.03</v>
      </c>
      <c r="S328" s="113">
        <v>0.03</v>
      </c>
      <c r="W328" s="255"/>
    </row>
    <row r="329" spans="1:23" s="8" customFormat="1" ht="132.75" thickBot="1" x14ac:dyDescent="0.3">
      <c r="A329" s="134"/>
      <c r="B329" s="156"/>
      <c r="C329" s="134"/>
      <c r="D329" s="134"/>
      <c r="E329" s="224"/>
      <c r="F329" s="134"/>
      <c r="G329" s="134"/>
      <c r="H329" s="134"/>
      <c r="I329" s="134"/>
      <c r="J329" s="224"/>
      <c r="K329" s="12" t="s">
        <v>579</v>
      </c>
      <c r="L329" s="12" t="s">
        <v>596</v>
      </c>
      <c r="M329" s="41" t="s">
        <v>200</v>
      </c>
      <c r="N329" s="99">
        <v>43587</v>
      </c>
      <c r="O329" s="99">
        <v>43829</v>
      </c>
      <c r="P329" s="83" t="s">
        <v>853</v>
      </c>
      <c r="Q329" s="156"/>
      <c r="R329" s="112">
        <v>0.03</v>
      </c>
      <c r="S329" s="113">
        <v>0.03</v>
      </c>
      <c r="W329" s="255"/>
    </row>
    <row r="330" spans="1:23" s="8" customFormat="1" ht="50.25" thickBot="1" x14ac:dyDescent="0.3">
      <c r="A330" s="134"/>
      <c r="B330" s="156"/>
      <c r="C330" s="134"/>
      <c r="D330" s="134"/>
      <c r="E330" s="224"/>
      <c r="F330" s="134"/>
      <c r="G330" s="134"/>
      <c r="H330" s="134"/>
      <c r="I330" s="134"/>
      <c r="J330" s="224"/>
      <c r="K330" s="12" t="s">
        <v>826</v>
      </c>
      <c r="L330" s="12" t="s">
        <v>844</v>
      </c>
      <c r="M330" s="41" t="s">
        <v>200</v>
      </c>
      <c r="N330" s="99">
        <v>43800</v>
      </c>
      <c r="O330" s="99">
        <v>43830</v>
      </c>
      <c r="P330" s="83" t="s">
        <v>715</v>
      </c>
      <c r="Q330" s="156"/>
      <c r="R330" s="112">
        <v>0.03</v>
      </c>
      <c r="S330" s="113">
        <v>0.03</v>
      </c>
      <c r="W330" s="255"/>
    </row>
    <row r="331" spans="1:23" s="8" customFormat="1" ht="50.25" thickBot="1" x14ac:dyDescent="0.3">
      <c r="A331" s="134"/>
      <c r="B331" s="156"/>
      <c r="C331" s="134"/>
      <c r="D331" s="134"/>
      <c r="E331" s="224"/>
      <c r="F331" s="134"/>
      <c r="G331" s="134"/>
      <c r="H331" s="134"/>
      <c r="I331" s="134"/>
      <c r="J331" s="224"/>
      <c r="K331" s="12" t="s">
        <v>227</v>
      </c>
      <c r="L331" s="12" t="s">
        <v>845</v>
      </c>
      <c r="M331" s="41" t="s">
        <v>200</v>
      </c>
      <c r="N331" s="99">
        <v>43800</v>
      </c>
      <c r="O331" s="99">
        <v>43830</v>
      </c>
      <c r="P331" s="83" t="s">
        <v>854</v>
      </c>
      <c r="Q331" s="156"/>
      <c r="R331" s="112">
        <v>0.03</v>
      </c>
      <c r="S331" s="113">
        <v>0.03</v>
      </c>
      <c r="W331" s="255"/>
    </row>
    <row r="332" spans="1:23" s="8" customFormat="1" ht="116.25" thickBot="1" x14ac:dyDescent="0.3">
      <c r="A332" s="134"/>
      <c r="B332" s="156"/>
      <c r="C332" s="134"/>
      <c r="D332" s="134"/>
      <c r="E332" s="224"/>
      <c r="F332" s="134"/>
      <c r="G332" s="134"/>
      <c r="H332" s="134"/>
      <c r="I332" s="134"/>
      <c r="J332" s="224"/>
      <c r="K332" s="12" t="s">
        <v>827</v>
      </c>
      <c r="L332" s="12" t="s">
        <v>846</v>
      </c>
      <c r="M332" s="41" t="s">
        <v>200</v>
      </c>
      <c r="N332" s="99">
        <v>43770</v>
      </c>
      <c r="O332" s="99">
        <v>43830</v>
      </c>
      <c r="P332" s="83" t="s">
        <v>854</v>
      </c>
      <c r="Q332" s="156"/>
      <c r="R332" s="112">
        <v>0.03</v>
      </c>
      <c r="S332" s="113">
        <v>0.03</v>
      </c>
      <c r="W332" s="255"/>
    </row>
    <row r="333" spans="1:23" s="8" customFormat="1" ht="83.25" thickBot="1" x14ac:dyDescent="0.3">
      <c r="A333" s="134"/>
      <c r="B333" s="156"/>
      <c r="C333" s="134"/>
      <c r="D333" s="134"/>
      <c r="E333" s="224"/>
      <c r="F333" s="134"/>
      <c r="G333" s="134"/>
      <c r="H333" s="134"/>
      <c r="I333" s="134"/>
      <c r="J333" s="224"/>
      <c r="K333" s="12" t="s">
        <v>828</v>
      </c>
      <c r="L333" s="12" t="s">
        <v>847</v>
      </c>
      <c r="M333" s="41" t="s">
        <v>200</v>
      </c>
      <c r="N333" s="99">
        <v>43739</v>
      </c>
      <c r="O333" s="99">
        <v>43830</v>
      </c>
      <c r="P333" s="83" t="s">
        <v>854</v>
      </c>
      <c r="Q333" s="156"/>
      <c r="R333" s="112">
        <v>0.03</v>
      </c>
      <c r="S333" s="113">
        <v>0.03</v>
      </c>
      <c r="W333" s="255"/>
    </row>
    <row r="334" spans="1:23" s="8" customFormat="1" ht="83.25" thickBot="1" x14ac:dyDescent="0.3">
      <c r="A334" s="134"/>
      <c r="B334" s="156"/>
      <c r="C334" s="134"/>
      <c r="D334" s="134"/>
      <c r="E334" s="224"/>
      <c r="F334" s="134"/>
      <c r="G334" s="134"/>
      <c r="H334" s="134"/>
      <c r="I334" s="134"/>
      <c r="J334" s="224"/>
      <c r="K334" s="12" t="s">
        <v>829</v>
      </c>
      <c r="L334" s="12" t="s">
        <v>848</v>
      </c>
      <c r="M334" s="41" t="s">
        <v>200</v>
      </c>
      <c r="N334" s="99">
        <v>43800</v>
      </c>
      <c r="O334" s="99">
        <v>43830</v>
      </c>
      <c r="P334" s="83" t="s">
        <v>854</v>
      </c>
      <c r="Q334" s="156"/>
      <c r="R334" s="112">
        <v>0.03</v>
      </c>
      <c r="S334" s="113">
        <v>0.03</v>
      </c>
      <c r="W334" s="255"/>
    </row>
    <row r="335" spans="1:23" s="8" customFormat="1" ht="231.75" thickBot="1" x14ac:dyDescent="0.3">
      <c r="A335" s="134"/>
      <c r="B335" s="156"/>
      <c r="C335" s="134"/>
      <c r="D335" s="134"/>
      <c r="E335" s="224"/>
      <c r="F335" s="134"/>
      <c r="G335" s="134"/>
      <c r="H335" s="134"/>
      <c r="I335" s="134"/>
      <c r="J335" s="224"/>
      <c r="K335" s="12" t="s">
        <v>261</v>
      </c>
      <c r="L335" s="12" t="s">
        <v>603</v>
      </c>
      <c r="M335" s="41" t="s">
        <v>200</v>
      </c>
      <c r="N335" s="99">
        <v>43467</v>
      </c>
      <c r="O335" s="99">
        <v>43829</v>
      </c>
      <c r="P335" s="83" t="s">
        <v>715</v>
      </c>
      <c r="Q335" s="156"/>
      <c r="R335" s="112">
        <v>0.03</v>
      </c>
      <c r="S335" s="113">
        <v>0.03</v>
      </c>
      <c r="W335" s="255"/>
    </row>
    <row r="336" spans="1:23" s="8" customFormat="1" ht="66.75" thickBot="1" x14ac:dyDescent="0.3">
      <c r="A336" s="134"/>
      <c r="B336" s="156"/>
      <c r="C336" s="134"/>
      <c r="D336" s="134"/>
      <c r="E336" s="224"/>
      <c r="F336" s="134"/>
      <c r="G336" s="134"/>
      <c r="H336" s="134"/>
      <c r="I336" s="134"/>
      <c r="J336" s="224"/>
      <c r="K336" s="12" t="s">
        <v>830</v>
      </c>
      <c r="L336" s="12" t="s">
        <v>849</v>
      </c>
      <c r="M336" s="41" t="s">
        <v>200</v>
      </c>
      <c r="N336" s="99">
        <v>43506</v>
      </c>
      <c r="O336" s="99">
        <v>43815</v>
      </c>
      <c r="P336" s="83" t="s">
        <v>855</v>
      </c>
      <c r="Q336" s="156"/>
      <c r="R336" s="112">
        <v>0.16500000000000001</v>
      </c>
      <c r="S336" s="113">
        <v>0.16500000000000001</v>
      </c>
      <c r="W336" s="255"/>
    </row>
    <row r="337" spans="1:23" s="8" customFormat="1" ht="66.75" thickBot="1" x14ac:dyDescent="0.3">
      <c r="A337" s="134"/>
      <c r="B337" s="157"/>
      <c r="C337" s="134"/>
      <c r="D337" s="134"/>
      <c r="E337" s="224"/>
      <c r="F337" s="134"/>
      <c r="G337" s="134"/>
      <c r="H337" s="134"/>
      <c r="I337" s="134"/>
      <c r="J337" s="224"/>
      <c r="K337" s="12" t="s">
        <v>831</v>
      </c>
      <c r="L337" s="12" t="s">
        <v>850</v>
      </c>
      <c r="M337" s="41" t="s">
        <v>200</v>
      </c>
      <c r="N337" s="99">
        <v>43506</v>
      </c>
      <c r="O337" s="99">
        <v>43815</v>
      </c>
      <c r="P337" s="83" t="s">
        <v>855</v>
      </c>
      <c r="Q337" s="157"/>
      <c r="R337" s="115">
        <v>0.16500000000000001</v>
      </c>
      <c r="S337" s="114">
        <v>0.16500000000000001</v>
      </c>
      <c r="W337" s="255"/>
    </row>
    <row r="338" spans="1:23" s="8" customFormat="1" ht="57" customHeight="1" thickBot="1" x14ac:dyDescent="0.3">
      <c r="A338" s="134"/>
      <c r="B338" s="155" t="s">
        <v>683</v>
      </c>
      <c r="C338" s="134" t="s">
        <v>6</v>
      </c>
      <c r="D338" s="134"/>
      <c r="E338" s="224"/>
      <c r="F338" s="134" t="s">
        <v>6</v>
      </c>
      <c r="G338" s="134" t="s">
        <v>6</v>
      </c>
      <c r="H338" s="134" t="s">
        <v>134</v>
      </c>
      <c r="I338" s="134"/>
      <c r="J338" s="224" t="s">
        <v>6</v>
      </c>
      <c r="K338" s="163" t="s">
        <v>684</v>
      </c>
      <c r="L338" s="12" t="s">
        <v>685</v>
      </c>
      <c r="M338" s="46" t="s">
        <v>200</v>
      </c>
      <c r="N338" s="25">
        <v>43525</v>
      </c>
      <c r="O338" s="25">
        <v>43829</v>
      </c>
      <c r="P338" s="155" t="s">
        <v>682</v>
      </c>
      <c r="Q338" s="155" t="s">
        <v>6</v>
      </c>
      <c r="R338" s="138">
        <v>1</v>
      </c>
      <c r="S338" s="22">
        <v>0.5</v>
      </c>
      <c r="W338" s="255"/>
    </row>
    <row r="339" spans="1:23" s="8" customFormat="1" ht="57" customHeight="1" thickBot="1" x14ac:dyDescent="0.3">
      <c r="A339" s="155"/>
      <c r="B339" s="157"/>
      <c r="C339" s="134"/>
      <c r="D339" s="134"/>
      <c r="E339" s="224"/>
      <c r="F339" s="134"/>
      <c r="G339" s="134"/>
      <c r="H339" s="134"/>
      <c r="I339" s="134"/>
      <c r="J339" s="224"/>
      <c r="K339" s="165"/>
      <c r="L339" s="12" t="s">
        <v>686</v>
      </c>
      <c r="M339" s="46" t="s">
        <v>200</v>
      </c>
      <c r="N339" s="44">
        <v>43525</v>
      </c>
      <c r="O339" s="44">
        <v>43829</v>
      </c>
      <c r="P339" s="157"/>
      <c r="Q339" s="157"/>
      <c r="R339" s="140"/>
      <c r="S339" s="34">
        <v>0.5</v>
      </c>
      <c r="W339" s="255"/>
    </row>
    <row r="340" spans="1:23" s="8" customFormat="1" ht="69" customHeight="1" thickBot="1" x14ac:dyDescent="0.3">
      <c r="A340" s="155" t="s">
        <v>143</v>
      </c>
      <c r="B340" s="155" t="s">
        <v>143</v>
      </c>
      <c r="C340" s="155" t="s">
        <v>79</v>
      </c>
      <c r="D340" s="155" t="s">
        <v>6</v>
      </c>
      <c r="E340" s="224"/>
      <c r="F340" s="155" t="s">
        <v>6</v>
      </c>
      <c r="G340" s="155" t="s">
        <v>6</v>
      </c>
      <c r="H340" s="175" t="s">
        <v>134</v>
      </c>
      <c r="I340" s="176"/>
      <c r="J340" s="189" t="s">
        <v>6</v>
      </c>
      <c r="K340" s="138" t="s">
        <v>259</v>
      </c>
      <c r="L340" s="7" t="s">
        <v>260</v>
      </c>
      <c r="M340" s="46" t="s">
        <v>200</v>
      </c>
      <c r="N340" s="43">
        <v>43479</v>
      </c>
      <c r="O340" s="43">
        <v>43830</v>
      </c>
      <c r="P340" s="155" t="s">
        <v>6</v>
      </c>
      <c r="Q340" s="155" t="s">
        <v>6</v>
      </c>
      <c r="R340" s="138">
        <v>1</v>
      </c>
      <c r="S340" s="39">
        <v>0.5</v>
      </c>
      <c r="W340" s="255"/>
    </row>
    <row r="341" spans="1:23" s="8" customFormat="1" ht="119.25" customHeight="1" thickBot="1" x14ac:dyDescent="0.3">
      <c r="A341" s="156"/>
      <c r="B341" s="156"/>
      <c r="C341" s="156"/>
      <c r="D341" s="156"/>
      <c r="E341" s="224"/>
      <c r="F341" s="156"/>
      <c r="G341" s="156"/>
      <c r="H341" s="191"/>
      <c r="I341" s="192"/>
      <c r="J341" s="193"/>
      <c r="K341" s="139"/>
      <c r="L341" s="46" t="s">
        <v>261</v>
      </c>
      <c r="M341" s="46" t="s">
        <v>241</v>
      </c>
      <c r="N341" s="43">
        <v>43467</v>
      </c>
      <c r="O341" s="43">
        <v>43830</v>
      </c>
      <c r="P341" s="156"/>
      <c r="Q341" s="156"/>
      <c r="R341" s="139"/>
      <c r="S341" s="22">
        <v>0.25</v>
      </c>
      <c r="W341" s="255"/>
    </row>
    <row r="342" spans="1:23" s="8" customFormat="1" ht="54.75" customHeight="1" thickBot="1" x14ac:dyDescent="0.3">
      <c r="A342" s="157"/>
      <c r="B342" s="157"/>
      <c r="C342" s="157"/>
      <c r="D342" s="157"/>
      <c r="E342" s="224"/>
      <c r="F342" s="157"/>
      <c r="G342" s="157"/>
      <c r="H342" s="177"/>
      <c r="I342" s="178"/>
      <c r="J342" s="190"/>
      <c r="K342" s="140"/>
      <c r="L342" s="46" t="s">
        <v>262</v>
      </c>
      <c r="M342" s="46" t="s">
        <v>200</v>
      </c>
      <c r="N342" s="43">
        <v>43467</v>
      </c>
      <c r="O342" s="43">
        <v>43830</v>
      </c>
      <c r="P342" s="157"/>
      <c r="Q342" s="157"/>
      <c r="R342" s="140"/>
      <c r="S342" s="40">
        <v>0.25</v>
      </c>
      <c r="W342" s="255"/>
    </row>
    <row r="343" spans="1:23" s="8" customFormat="1" ht="50.25" thickBot="1" x14ac:dyDescent="0.3">
      <c r="A343" s="157" t="s">
        <v>151</v>
      </c>
      <c r="B343" s="134" t="s">
        <v>185</v>
      </c>
      <c r="C343" s="134" t="s">
        <v>79</v>
      </c>
      <c r="D343" s="134" t="s">
        <v>6</v>
      </c>
      <c r="E343" s="224"/>
      <c r="F343" s="134" t="s">
        <v>6</v>
      </c>
      <c r="G343" s="134" t="s">
        <v>6</v>
      </c>
      <c r="H343" s="134" t="s">
        <v>134</v>
      </c>
      <c r="I343" s="134"/>
      <c r="J343" s="135" t="s">
        <v>6</v>
      </c>
      <c r="K343" s="163" t="s">
        <v>188</v>
      </c>
      <c r="L343" s="46" t="s">
        <v>189</v>
      </c>
      <c r="M343" s="46" t="s">
        <v>200</v>
      </c>
      <c r="N343" s="25">
        <v>43466</v>
      </c>
      <c r="O343" s="25">
        <v>43830</v>
      </c>
      <c r="P343" s="155" t="s">
        <v>201</v>
      </c>
      <c r="Q343" s="155" t="s">
        <v>6</v>
      </c>
      <c r="R343" s="138">
        <v>1</v>
      </c>
      <c r="S343" s="22">
        <v>0.08</v>
      </c>
      <c r="W343" s="255"/>
    </row>
    <row r="344" spans="1:23" s="8" customFormat="1" ht="50.25" thickBot="1" x14ac:dyDescent="0.3">
      <c r="A344" s="157"/>
      <c r="B344" s="134"/>
      <c r="C344" s="134"/>
      <c r="D344" s="134"/>
      <c r="E344" s="224"/>
      <c r="F344" s="134"/>
      <c r="G344" s="134"/>
      <c r="H344" s="134"/>
      <c r="I344" s="134"/>
      <c r="J344" s="135"/>
      <c r="K344" s="164"/>
      <c r="L344" s="46" t="s">
        <v>190</v>
      </c>
      <c r="M344" s="46" t="s">
        <v>200</v>
      </c>
      <c r="N344" s="25">
        <v>43466</v>
      </c>
      <c r="O344" s="25">
        <v>43830</v>
      </c>
      <c r="P344" s="156"/>
      <c r="Q344" s="156"/>
      <c r="R344" s="139"/>
      <c r="S344" s="22">
        <v>0.08</v>
      </c>
      <c r="W344" s="255"/>
    </row>
    <row r="345" spans="1:23" s="8" customFormat="1" ht="50.25" thickBot="1" x14ac:dyDescent="0.3">
      <c r="A345" s="157"/>
      <c r="B345" s="134"/>
      <c r="C345" s="134"/>
      <c r="D345" s="134"/>
      <c r="E345" s="224"/>
      <c r="F345" s="134"/>
      <c r="G345" s="134"/>
      <c r="H345" s="134"/>
      <c r="I345" s="134"/>
      <c r="J345" s="135"/>
      <c r="K345" s="164"/>
      <c r="L345" s="46" t="s">
        <v>191</v>
      </c>
      <c r="M345" s="46" t="s">
        <v>200</v>
      </c>
      <c r="N345" s="25">
        <v>43466</v>
      </c>
      <c r="O345" s="25">
        <v>43830</v>
      </c>
      <c r="P345" s="156"/>
      <c r="Q345" s="156"/>
      <c r="R345" s="139"/>
      <c r="S345" s="22">
        <v>0.08</v>
      </c>
      <c r="W345" s="255"/>
    </row>
    <row r="346" spans="1:23" s="8" customFormat="1" ht="50.25" thickBot="1" x14ac:dyDescent="0.3">
      <c r="A346" s="157"/>
      <c r="B346" s="134"/>
      <c r="C346" s="134"/>
      <c r="D346" s="134"/>
      <c r="E346" s="224"/>
      <c r="F346" s="134"/>
      <c r="G346" s="134"/>
      <c r="H346" s="134"/>
      <c r="I346" s="134"/>
      <c r="J346" s="135"/>
      <c r="K346" s="164"/>
      <c r="L346" s="46" t="s">
        <v>192</v>
      </c>
      <c r="M346" s="46" t="s">
        <v>200</v>
      </c>
      <c r="N346" s="25">
        <v>43466</v>
      </c>
      <c r="O346" s="25">
        <v>43830</v>
      </c>
      <c r="P346" s="156"/>
      <c r="Q346" s="156"/>
      <c r="R346" s="139"/>
      <c r="S346" s="22">
        <v>0.08</v>
      </c>
      <c r="W346" s="255"/>
    </row>
    <row r="347" spans="1:23" s="8" customFormat="1" ht="50.25" thickBot="1" x14ac:dyDescent="0.3">
      <c r="A347" s="157"/>
      <c r="B347" s="134"/>
      <c r="C347" s="134"/>
      <c r="D347" s="134"/>
      <c r="E347" s="224"/>
      <c r="F347" s="134"/>
      <c r="G347" s="134"/>
      <c r="H347" s="134"/>
      <c r="I347" s="134"/>
      <c r="J347" s="135"/>
      <c r="K347" s="164"/>
      <c r="L347" s="46" t="s">
        <v>193</v>
      </c>
      <c r="M347" s="46" t="s">
        <v>200</v>
      </c>
      <c r="N347" s="25">
        <v>43466</v>
      </c>
      <c r="O347" s="25">
        <v>43830</v>
      </c>
      <c r="P347" s="156"/>
      <c r="Q347" s="156"/>
      <c r="R347" s="139"/>
      <c r="S347" s="22">
        <v>0.08</v>
      </c>
      <c r="W347" s="255"/>
    </row>
    <row r="348" spans="1:23" s="8" customFormat="1" ht="50.25" thickBot="1" x14ac:dyDescent="0.3">
      <c r="A348" s="157"/>
      <c r="B348" s="134"/>
      <c r="C348" s="134"/>
      <c r="D348" s="134"/>
      <c r="E348" s="224"/>
      <c r="F348" s="134"/>
      <c r="G348" s="134"/>
      <c r="H348" s="134"/>
      <c r="I348" s="134"/>
      <c r="J348" s="135"/>
      <c r="K348" s="164"/>
      <c r="L348" s="46" t="s">
        <v>194</v>
      </c>
      <c r="M348" s="46" t="s">
        <v>200</v>
      </c>
      <c r="N348" s="25">
        <v>43466</v>
      </c>
      <c r="O348" s="25">
        <v>43830</v>
      </c>
      <c r="P348" s="156"/>
      <c r="Q348" s="156"/>
      <c r="R348" s="139"/>
      <c r="S348" s="22">
        <v>0.08</v>
      </c>
      <c r="W348" s="255"/>
    </row>
    <row r="349" spans="1:23" s="8" customFormat="1" ht="50.25" thickBot="1" x14ac:dyDescent="0.3">
      <c r="A349" s="157"/>
      <c r="B349" s="134"/>
      <c r="C349" s="134"/>
      <c r="D349" s="134"/>
      <c r="E349" s="224"/>
      <c r="F349" s="134"/>
      <c r="G349" s="134"/>
      <c r="H349" s="134"/>
      <c r="I349" s="134"/>
      <c r="J349" s="135"/>
      <c r="K349" s="164"/>
      <c r="L349" s="46" t="s">
        <v>193</v>
      </c>
      <c r="M349" s="46" t="s">
        <v>200</v>
      </c>
      <c r="N349" s="25">
        <v>43466</v>
      </c>
      <c r="O349" s="25">
        <v>43830</v>
      </c>
      <c r="P349" s="156"/>
      <c r="Q349" s="156"/>
      <c r="R349" s="139"/>
      <c r="S349" s="22">
        <v>0.08</v>
      </c>
      <c r="W349" s="255"/>
    </row>
    <row r="350" spans="1:23" s="8" customFormat="1" ht="50.25" thickBot="1" x14ac:dyDescent="0.3">
      <c r="A350" s="134"/>
      <c r="B350" s="134"/>
      <c r="C350" s="134"/>
      <c r="D350" s="134"/>
      <c r="E350" s="224"/>
      <c r="F350" s="134"/>
      <c r="G350" s="134"/>
      <c r="H350" s="134"/>
      <c r="I350" s="134"/>
      <c r="J350" s="135"/>
      <c r="K350" s="164"/>
      <c r="L350" s="46" t="s">
        <v>195</v>
      </c>
      <c r="M350" s="46" t="s">
        <v>200</v>
      </c>
      <c r="N350" s="25">
        <v>43466</v>
      </c>
      <c r="O350" s="25">
        <v>43830</v>
      </c>
      <c r="P350" s="156"/>
      <c r="Q350" s="156"/>
      <c r="R350" s="139"/>
      <c r="S350" s="22">
        <v>0.08</v>
      </c>
      <c r="W350" s="255"/>
    </row>
    <row r="351" spans="1:23" s="8" customFormat="1" ht="50.25" thickBot="1" x14ac:dyDescent="0.3">
      <c r="A351" s="134"/>
      <c r="B351" s="134"/>
      <c r="C351" s="134"/>
      <c r="D351" s="134"/>
      <c r="E351" s="224"/>
      <c r="F351" s="134"/>
      <c r="G351" s="134"/>
      <c r="H351" s="134"/>
      <c r="I351" s="134"/>
      <c r="J351" s="135"/>
      <c r="K351" s="164"/>
      <c r="L351" s="46" t="s">
        <v>196</v>
      </c>
      <c r="M351" s="46" t="s">
        <v>200</v>
      </c>
      <c r="N351" s="25">
        <v>43466</v>
      </c>
      <c r="O351" s="25">
        <v>43830</v>
      </c>
      <c r="P351" s="156"/>
      <c r="Q351" s="156"/>
      <c r="R351" s="139"/>
      <c r="S351" s="22">
        <v>0.09</v>
      </c>
      <c r="W351" s="255"/>
    </row>
    <row r="352" spans="1:23" s="8" customFormat="1" ht="50.25" thickBot="1" x14ac:dyDescent="0.3">
      <c r="A352" s="134"/>
      <c r="B352" s="134"/>
      <c r="C352" s="134"/>
      <c r="D352" s="134"/>
      <c r="E352" s="224"/>
      <c r="F352" s="134"/>
      <c r="G352" s="134"/>
      <c r="H352" s="134"/>
      <c r="I352" s="134"/>
      <c r="J352" s="135"/>
      <c r="K352" s="164"/>
      <c r="L352" s="46" t="s">
        <v>197</v>
      </c>
      <c r="M352" s="46" t="s">
        <v>200</v>
      </c>
      <c r="N352" s="25">
        <v>43466</v>
      </c>
      <c r="O352" s="25">
        <v>43830</v>
      </c>
      <c r="P352" s="156"/>
      <c r="Q352" s="156"/>
      <c r="R352" s="139"/>
      <c r="S352" s="22">
        <v>0.09</v>
      </c>
      <c r="W352" s="255"/>
    </row>
    <row r="353" spans="1:23" s="8" customFormat="1" ht="50.25" thickBot="1" x14ac:dyDescent="0.3">
      <c r="A353" s="134"/>
      <c r="B353" s="134"/>
      <c r="C353" s="134"/>
      <c r="D353" s="134"/>
      <c r="E353" s="224"/>
      <c r="F353" s="134"/>
      <c r="G353" s="134"/>
      <c r="H353" s="134"/>
      <c r="I353" s="134"/>
      <c r="J353" s="135"/>
      <c r="K353" s="164"/>
      <c r="L353" s="46" t="s">
        <v>198</v>
      </c>
      <c r="M353" s="46" t="s">
        <v>200</v>
      </c>
      <c r="N353" s="25">
        <v>43466</v>
      </c>
      <c r="O353" s="25">
        <v>43830</v>
      </c>
      <c r="P353" s="156"/>
      <c r="Q353" s="156"/>
      <c r="R353" s="139"/>
      <c r="S353" s="22">
        <v>0.09</v>
      </c>
      <c r="W353" s="255"/>
    </row>
    <row r="354" spans="1:23" s="8" customFormat="1" ht="50.25" thickBot="1" x14ac:dyDescent="0.3">
      <c r="A354" s="134"/>
      <c r="B354" s="134"/>
      <c r="C354" s="134"/>
      <c r="D354" s="134"/>
      <c r="E354" s="224"/>
      <c r="F354" s="134"/>
      <c r="G354" s="134"/>
      <c r="H354" s="134"/>
      <c r="I354" s="134"/>
      <c r="J354" s="135"/>
      <c r="K354" s="165"/>
      <c r="L354" s="46" t="s">
        <v>199</v>
      </c>
      <c r="M354" s="46" t="s">
        <v>200</v>
      </c>
      <c r="N354" s="25">
        <v>43466</v>
      </c>
      <c r="O354" s="25">
        <v>43830</v>
      </c>
      <c r="P354" s="157"/>
      <c r="Q354" s="157"/>
      <c r="R354" s="140"/>
      <c r="S354" s="22">
        <v>0.09</v>
      </c>
      <c r="W354" s="255"/>
    </row>
    <row r="355" spans="1:23" s="8" customFormat="1" ht="63.75" customHeight="1" thickBot="1" x14ac:dyDescent="0.3">
      <c r="A355" s="134" t="s">
        <v>152</v>
      </c>
      <c r="B355" s="134" t="s">
        <v>141</v>
      </c>
      <c r="C355" s="134" t="s">
        <v>79</v>
      </c>
      <c r="D355" s="134" t="s">
        <v>6</v>
      </c>
      <c r="E355" s="224"/>
      <c r="F355" s="134" t="s">
        <v>6</v>
      </c>
      <c r="G355" s="134" t="s">
        <v>6</v>
      </c>
      <c r="H355" s="134" t="s">
        <v>134</v>
      </c>
      <c r="I355" s="134"/>
      <c r="J355" s="135" t="s">
        <v>6</v>
      </c>
      <c r="K355" s="163" t="s">
        <v>263</v>
      </c>
      <c r="L355" s="46" t="s">
        <v>266</v>
      </c>
      <c r="M355" s="46" t="s">
        <v>200</v>
      </c>
      <c r="N355" s="25">
        <v>43467</v>
      </c>
      <c r="O355" s="25">
        <v>43830</v>
      </c>
      <c r="P355" s="155" t="s">
        <v>254</v>
      </c>
      <c r="Q355" s="155" t="s">
        <v>6</v>
      </c>
      <c r="R355" s="138">
        <v>0.4</v>
      </c>
      <c r="S355" s="22">
        <v>0.2</v>
      </c>
      <c r="W355" s="255"/>
    </row>
    <row r="356" spans="1:23" s="8" customFormat="1" ht="63.75" customHeight="1" thickBot="1" x14ac:dyDescent="0.3">
      <c r="A356" s="134"/>
      <c r="B356" s="134"/>
      <c r="C356" s="134"/>
      <c r="D356" s="134"/>
      <c r="E356" s="224"/>
      <c r="F356" s="134"/>
      <c r="G356" s="134"/>
      <c r="H356" s="134"/>
      <c r="I356" s="134"/>
      <c r="J356" s="135"/>
      <c r="K356" s="164"/>
      <c r="L356" s="46" t="s">
        <v>267</v>
      </c>
      <c r="M356" s="46" t="s">
        <v>200</v>
      </c>
      <c r="N356" s="25">
        <v>43467</v>
      </c>
      <c r="O356" s="25">
        <v>43830</v>
      </c>
      <c r="P356" s="156"/>
      <c r="Q356" s="156"/>
      <c r="R356" s="139"/>
      <c r="S356" s="22">
        <v>0.1</v>
      </c>
      <c r="W356" s="255"/>
    </row>
    <row r="357" spans="1:23" s="8" customFormat="1" ht="63.75" customHeight="1" thickBot="1" x14ac:dyDescent="0.3">
      <c r="A357" s="134"/>
      <c r="B357" s="134"/>
      <c r="C357" s="134"/>
      <c r="D357" s="134"/>
      <c r="E357" s="224"/>
      <c r="F357" s="134"/>
      <c r="G357" s="134"/>
      <c r="H357" s="134"/>
      <c r="I357" s="134"/>
      <c r="J357" s="135"/>
      <c r="K357" s="165"/>
      <c r="L357" s="46" t="s">
        <v>268</v>
      </c>
      <c r="M357" s="46" t="s">
        <v>200</v>
      </c>
      <c r="N357" s="25">
        <v>43467</v>
      </c>
      <c r="O357" s="25">
        <v>43830</v>
      </c>
      <c r="P357" s="157"/>
      <c r="Q357" s="157"/>
      <c r="R357" s="140"/>
      <c r="S357" s="22">
        <v>0.1</v>
      </c>
      <c r="W357" s="255"/>
    </row>
    <row r="358" spans="1:23" s="8" customFormat="1" ht="63.75" customHeight="1" thickBot="1" x14ac:dyDescent="0.3">
      <c r="A358" s="134"/>
      <c r="B358" s="134"/>
      <c r="C358" s="134"/>
      <c r="D358" s="134"/>
      <c r="E358" s="224"/>
      <c r="F358" s="134"/>
      <c r="G358" s="134"/>
      <c r="H358" s="134"/>
      <c r="I358" s="134"/>
      <c r="J358" s="135"/>
      <c r="K358" s="163" t="s">
        <v>264</v>
      </c>
      <c r="L358" s="46" t="s">
        <v>269</v>
      </c>
      <c r="M358" s="46" t="s">
        <v>200</v>
      </c>
      <c r="N358" s="25">
        <v>43467</v>
      </c>
      <c r="O358" s="25">
        <v>43830</v>
      </c>
      <c r="P358" s="41" t="s">
        <v>274</v>
      </c>
      <c r="Q358" s="155" t="s">
        <v>6</v>
      </c>
      <c r="R358" s="138">
        <v>0.4</v>
      </c>
      <c r="S358" s="22">
        <v>0.2</v>
      </c>
      <c r="W358" s="255"/>
    </row>
    <row r="359" spans="1:23" s="8" customFormat="1" ht="63.75" customHeight="1" thickBot="1" x14ac:dyDescent="0.3">
      <c r="A359" s="134"/>
      <c r="B359" s="134"/>
      <c r="C359" s="134"/>
      <c r="D359" s="134"/>
      <c r="E359" s="224"/>
      <c r="F359" s="134"/>
      <c r="G359" s="134"/>
      <c r="H359" s="134"/>
      <c r="I359" s="134"/>
      <c r="J359" s="135"/>
      <c r="K359" s="164"/>
      <c r="L359" s="46" t="s">
        <v>270</v>
      </c>
      <c r="M359" s="46" t="s">
        <v>200</v>
      </c>
      <c r="N359" s="25">
        <v>43467</v>
      </c>
      <c r="O359" s="25">
        <v>43830</v>
      </c>
      <c r="P359" s="41" t="s">
        <v>274</v>
      </c>
      <c r="Q359" s="156"/>
      <c r="R359" s="139"/>
      <c r="S359" s="22">
        <v>0.1</v>
      </c>
      <c r="W359" s="255"/>
    </row>
    <row r="360" spans="1:23" s="8" customFormat="1" ht="63.75" customHeight="1" thickBot="1" x14ac:dyDescent="0.3">
      <c r="A360" s="134"/>
      <c r="B360" s="134"/>
      <c r="C360" s="134"/>
      <c r="D360" s="134"/>
      <c r="E360" s="224"/>
      <c r="F360" s="134"/>
      <c r="G360" s="134"/>
      <c r="H360" s="134"/>
      <c r="I360" s="134"/>
      <c r="J360" s="135"/>
      <c r="K360" s="165"/>
      <c r="L360" s="46" t="s">
        <v>271</v>
      </c>
      <c r="M360" s="46" t="s">
        <v>200</v>
      </c>
      <c r="N360" s="25">
        <v>43467</v>
      </c>
      <c r="O360" s="25">
        <v>43830</v>
      </c>
      <c r="P360" s="41" t="s">
        <v>274</v>
      </c>
      <c r="Q360" s="156"/>
      <c r="R360" s="140"/>
      <c r="S360" s="22">
        <v>0.1</v>
      </c>
      <c r="W360" s="255"/>
    </row>
    <row r="361" spans="1:23" s="8" customFormat="1" ht="63.75" customHeight="1" thickBot="1" x14ac:dyDescent="0.3">
      <c r="A361" s="134"/>
      <c r="B361" s="134"/>
      <c r="C361" s="134"/>
      <c r="D361" s="134"/>
      <c r="E361" s="224"/>
      <c r="F361" s="134"/>
      <c r="G361" s="134"/>
      <c r="H361" s="134"/>
      <c r="I361" s="134"/>
      <c r="J361" s="135"/>
      <c r="K361" s="169" t="s">
        <v>265</v>
      </c>
      <c r="L361" s="46" t="s">
        <v>272</v>
      </c>
      <c r="M361" s="46" t="s">
        <v>200</v>
      </c>
      <c r="N361" s="25">
        <v>43467</v>
      </c>
      <c r="O361" s="25">
        <v>43830</v>
      </c>
      <c r="P361" s="41" t="s">
        <v>274</v>
      </c>
      <c r="Q361" s="156"/>
      <c r="R361" s="138">
        <v>0.2</v>
      </c>
      <c r="S361" s="22">
        <v>0.1</v>
      </c>
      <c r="W361" s="255"/>
    </row>
    <row r="362" spans="1:23" s="8" customFormat="1" ht="63.75" customHeight="1" thickBot="1" x14ac:dyDescent="0.3">
      <c r="A362" s="134"/>
      <c r="B362" s="134"/>
      <c r="C362" s="134"/>
      <c r="D362" s="134"/>
      <c r="E362" s="224"/>
      <c r="F362" s="134"/>
      <c r="G362" s="134"/>
      <c r="H362" s="134"/>
      <c r="I362" s="134"/>
      <c r="J362" s="135"/>
      <c r="K362" s="169"/>
      <c r="L362" s="46" t="s">
        <v>273</v>
      </c>
      <c r="M362" s="46" t="s">
        <v>200</v>
      </c>
      <c r="N362" s="25">
        <v>43467</v>
      </c>
      <c r="O362" s="25">
        <v>43830</v>
      </c>
      <c r="P362" s="41" t="s">
        <v>274</v>
      </c>
      <c r="Q362" s="157"/>
      <c r="R362" s="140"/>
      <c r="S362" s="22">
        <v>0.1</v>
      </c>
      <c r="W362" s="255"/>
    </row>
    <row r="363" spans="1:23" s="8" customFormat="1" ht="74.25" customHeight="1" thickBot="1" x14ac:dyDescent="0.3">
      <c r="A363" s="155" t="s">
        <v>150</v>
      </c>
      <c r="B363" s="155" t="s">
        <v>140</v>
      </c>
      <c r="C363" s="155" t="s">
        <v>79</v>
      </c>
      <c r="D363" s="155" t="s">
        <v>6</v>
      </c>
      <c r="E363" s="224"/>
      <c r="F363" s="155" t="s">
        <v>6</v>
      </c>
      <c r="G363" s="155" t="s">
        <v>6</v>
      </c>
      <c r="H363" s="175" t="s">
        <v>134</v>
      </c>
      <c r="I363" s="176"/>
      <c r="J363" s="189" t="s">
        <v>6</v>
      </c>
      <c r="K363" s="163" t="s">
        <v>275</v>
      </c>
      <c r="L363" s="46" t="s">
        <v>278</v>
      </c>
      <c r="M363" s="46" t="s">
        <v>288</v>
      </c>
      <c r="N363" s="25">
        <v>43467</v>
      </c>
      <c r="O363" s="25">
        <v>43830</v>
      </c>
      <c r="P363" s="155" t="s">
        <v>285</v>
      </c>
      <c r="Q363" s="155" t="s">
        <v>6</v>
      </c>
      <c r="R363" s="138">
        <v>0.3</v>
      </c>
      <c r="S363" s="39">
        <v>0.15</v>
      </c>
      <c r="W363" s="255"/>
    </row>
    <row r="364" spans="1:23" s="8" customFormat="1" ht="74.25" customHeight="1" thickBot="1" x14ac:dyDescent="0.3">
      <c r="A364" s="156"/>
      <c r="B364" s="156"/>
      <c r="C364" s="156"/>
      <c r="D364" s="156"/>
      <c r="E364" s="224"/>
      <c r="F364" s="156"/>
      <c r="G364" s="156"/>
      <c r="H364" s="191"/>
      <c r="I364" s="192"/>
      <c r="J364" s="193"/>
      <c r="K364" s="165"/>
      <c r="L364" s="46" t="s">
        <v>279</v>
      </c>
      <c r="M364" s="46" t="s">
        <v>288</v>
      </c>
      <c r="N364" s="25">
        <v>43467</v>
      </c>
      <c r="O364" s="25">
        <v>43830</v>
      </c>
      <c r="P364" s="157"/>
      <c r="Q364" s="156"/>
      <c r="R364" s="140"/>
      <c r="S364" s="39">
        <v>0.15</v>
      </c>
      <c r="W364" s="255"/>
    </row>
    <row r="365" spans="1:23" s="8" customFormat="1" ht="57" customHeight="1" thickBot="1" x14ac:dyDescent="0.3">
      <c r="A365" s="156"/>
      <c r="B365" s="156"/>
      <c r="C365" s="156"/>
      <c r="D365" s="156"/>
      <c r="E365" s="224"/>
      <c r="F365" s="156"/>
      <c r="G365" s="156"/>
      <c r="H365" s="191"/>
      <c r="I365" s="192"/>
      <c r="J365" s="193"/>
      <c r="K365" s="163" t="s">
        <v>276</v>
      </c>
      <c r="L365" s="46" t="s">
        <v>280</v>
      </c>
      <c r="M365" s="46" t="s">
        <v>200</v>
      </c>
      <c r="N365" s="25">
        <v>43467</v>
      </c>
      <c r="O365" s="25">
        <v>43830</v>
      </c>
      <c r="P365" s="41" t="s">
        <v>286</v>
      </c>
      <c r="Q365" s="156"/>
      <c r="R365" s="138">
        <v>0.4</v>
      </c>
      <c r="S365" s="39">
        <v>0.2</v>
      </c>
      <c r="W365" s="255"/>
    </row>
    <row r="366" spans="1:23" s="8" customFormat="1" ht="51.75" customHeight="1" thickBot="1" x14ac:dyDescent="0.3">
      <c r="A366" s="156"/>
      <c r="B366" s="156"/>
      <c r="C366" s="156"/>
      <c r="D366" s="156"/>
      <c r="E366" s="224"/>
      <c r="F366" s="156"/>
      <c r="G366" s="156"/>
      <c r="H366" s="191"/>
      <c r="I366" s="192"/>
      <c r="J366" s="193"/>
      <c r="K366" s="165"/>
      <c r="L366" s="46" t="s">
        <v>281</v>
      </c>
      <c r="M366" s="46" t="s">
        <v>200</v>
      </c>
      <c r="N366" s="25">
        <v>43467</v>
      </c>
      <c r="O366" s="25">
        <v>43830</v>
      </c>
      <c r="P366" s="41" t="s">
        <v>286</v>
      </c>
      <c r="Q366" s="156"/>
      <c r="R366" s="140"/>
      <c r="S366" s="39">
        <v>0.2</v>
      </c>
      <c r="W366" s="255"/>
    </row>
    <row r="367" spans="1:23" s="8" customFormat="1" ht="50.25" customHeight="1" thickBot="1" x14ac:dyDescent="0.3">
      <c r="A367" s="156"/>
      <c r="B367" s="156"/>
      <c r="C367" s="156"/>
      <c r="D367" s="156"/>
      <c r="E367" s="224"/>
      <c r="F367" s="156"/>
      <c r="G367" s="156"/>
      <c r="H367" s="191"/>
      <c r="I367" s="192"/>
      <c r="J367" s="193"/>
      <c r="K367" s="163" t="s">
        <v>277</v>
      </c>
      <c r="L367" s="46" t="s">
        <v>282</v>
      </c>
      <c r="M367" s="46" t="s">
        <v>200</v>
      </c>
      <c r="N367" s="25">
        <v>43467</v>
      </c>
      <c r="O367" s="25">
        <v>43830</v>
      </c>
      <c r="P367" s="41" t="s">
        <v>287</v>
      </c>
      <c r="Q367" s="156"/>
      <c r="R367" s="138">
        <v>0.3</v>
      </c>
      <c r="S367" s="39">
        <v>0.15</v>
      </c>
      <c r="W367" s="255"/>
    </row>
    <row r="368" spans="1:23" s="8" customFormat="1" ht="50.25" customHeight="1" thickBot="1" x14ac:dyDescent="0.3">
      <c r="A368" s="156"/>
      <c r="B368" s="156"/>
      <c r="C368" s="156"/>
      <c r="D368" s="156"/>
      <c r="E368" s="224"/>
      <c r="F368" s="156"/>
      <c r="G368" s="156"/>
      <c r="H368" s="191"/>
      <c r="I368" s="192"/>
      <c r="J368" s="193"/>
      <c r="K368" s="164"/>
      <c r="L368" s="46" t="s">
        <v>283</v>
      </c>
      <c r="M368" s="46" t="s">
        <v>200</v>
      </c>
      <c r="N368" s="25">
        <v>43467</v>
      </c>
      <c r="O368" s="25">
        <v>43830</v>
      </c>
      <c r="P368" s="41" t="s">
        <v>287</v>
      </c>
      <c r="Q368" s="156"/>
      <c r="R368" s="139"/>
      <c r="S368" s="39">
        <v>0.15</v>
      </c>
      <c r="W368" s="255"/>
    </row>
    <row r="369" spans="1:23" s="8" customFormat="1" ht="50.25" customHeight="1" thickBot="1" x14ac:dyDescent="0.3">
      <c r="A369" s="157"/>
      <c r="B369" s="157"/>
      <c r="C369" s="157"/>
      <c r="D369" s="157"/>
      <c r="E369" s="224"/>
      <c r="F369" s="157"/>
      <c r="G369" s="157"/>
      <c r="H369" s="177"/>
      <c r="I369" s="178"/>
      <c r="J369" s="190"/>
      <c r="K369" s="165"/>
      <c r="L369" s="46" t="s">
        <v>284</v>
      </c>
      <c r="M369" s="46" t="s">
        <v>200</v>
      </c>
      <c r="N369" s="25">
        <v>43467</v>
      </c>
      <c r="O369" s="25">
        <v>43830</v>
      </c>
      <c r="P369" s="41" t="s">
        <v>287</v>
      </c>
      <c r="Q369" s="157"/>
      <c r="R369" s="140"/>
      <c r="S369" s="39">
        <v>0.15</v>
      </c>
      <c r="W369" s="255"/>
    </row>
    <row r="370" spans="1:23" s="8" customFormat="1" ht="72" customHeight="1" thickBot="1" x14ac:dyDescent="0.3">
      <c r="A370" s="134" t="s">
        <v>144</v>
      </c>
      <c r="B370" s="134" t="s">
        <v>163</v>
      </c>
      <c r="C370" s="134" t="s">
        <v>79</v>
      </c>
      <c r="D370" s="134" t="s">
        <v>6</v>
      </c>
      <c r="E370" s="224"/>
      <c r="F370" s="134" t="s">
        <v>6</v>
      </c>
      <c r="G370" s="134" t="s">
        <v>6</v>
      </c>
      <c r="H370" s="134" t="s">
        <v>134</v>
      </c>
      <c r="I370" s="134"/>
      <c r="J370" s="135" t="s">
        <v>6</v>
      </c>
      <c r="K370" s="163" t="s">
        <v>303</v>
      </c>
      <c r="L370" s="46" t="s">
        <v>306</v>
      </c>
      <c r="M370" s="46" t="s">
        <v>241</v>
      </c>
      <c r="N370" s="25">
        <v>43466</v>
      </c>
      <c r="O370" s="25">
        <v>43830</v>
      </c>
      <c r="P370" s="155" t="s">
        <v>314</v>
      </c>
      <c r="Q370" s="155" t="s">
        <v>6</v>
      </c>
      <c r="R370" s="138">
        <v>0.3</v>
      </c>
      <c r="S370" s="22">
        <v>0.1</v>
      </c>
      <c r="W370" s="255"/>
    </row>
    <row r="371" spans="1:23" s="8" customFormat="1" ht="72" customHeight="1" thickBot="1" x14ac:dyDescent="0.3">
      <c r="A371" s="134"/>
      <c r="B371" s="134"/>
      <c r="C371" s="134"/>
      <c r="D371" s="134"/>
      <c r="E371" s="224"/>
      <c r="F371" s="134"/>
      <c r="G371" s="134"/>
      <c r="H371" s="134"/>
      <c r="I371" s="134"/>
      <c r="J371" s="135"/>
      <c r="K371" s="164"/>
      <c r="L371" s="46" t="s">
        <v>307</v>
      </c>
      <c r="M371" s="46" t="s">
        <v>241</v>
      </c>
      <c r="N371" s="25">
        <v>43525</v>
      </c>
      <c r="O371" s="25">
        <v>43708</v>
      </c>
      <c r="P371" s="156"/>
      <c r="Q371" s="156"/>
      <c r="R371" s="139"/>
      <c r="S371" s="22">
        <v>0.1</v>
      </c>
      <c r="W371" s="255"/>
    </row>
    <row r="372" spans="1:23" s="8" customFormat="1" ht="72" customHeight="1" thickBot="1" x14ac:dyDescent="0.3">
      <c r="A372" s="134"/>
      <c r="B372" s="134"/>
      <c r="C372" s="134"/>
      <c r="D372" s="134"/>
      <c r="E372" s="224"/>
      <c r="F372" s="134"/>
      <c r="G372" s="134"/>
      <c r="H372" s="134"/>
      <c r="I372" s="134"/>
      <c r="J372" s="135"/>
      <c r="K372" s="165"/>
      <c r="L372" s="46" t="s">
        <v>308</v>
      </c>
      <c r="M372" s="46" t="s">
        <v>241</v>
      </c>
      <c r="N372" s="25">
        <v>43525</v>
      </c>
      <c r="O372" s="25">
        <v>43646</v>
      </c>
      <c r="P372" s="156"/>
      <c r="Q372" s="156"/>
      <c r="R372" s="140"/>
      <c r="S372" s="22">
        <v>0.1</v>
      </c>
      <c r="W372" s="255"/>
    </row>
    <row r="373" spans="1:23" s="8" customFormat="1" ht="55.5" customHeight="1" thickBot="1" x14ac:dyDescent="0.3">
      <c r="A373" s="134"/>
      <c r="B373" s="134"/>
      <c r="C373" s="134"/>
      <c r="D373" s="134"/>
      <c r="E373" s="224"/>
      <c r="F373" s="134"/>
      <c r="G373" s="134"/>
      <c r="H373" s="134"/>
      <c r="I373" s="134"/>
      <c r="J373" s="135"/>
      <c r="K373" s="163" t="s">
        <v>304</v>
      </c>
      <c r="L373" s="46" t="s">
        <v>309</v>
      </c>
      <c r="M373" s="46" t="s">
        <v>200</v>
      </c>
      <c r="N373" s="25">
        <v>43525</v>
      </c>
      <c r="O373" s="25">
        <v>43805</v>
      </c>
      <c r="P373" s="156"/>
      <c r="Q373" s="156"/>
      <c r="R373" s="138">
        <v>0.4</v>
      </c>
      <c r="S373" s="22">
        <v>0.13</v>
      </c>
      <c r="W373" s="255"/>
    </row>
    <row r="374" spans="1:23" s="8" customFormat="1" ht="55.5" customHeight="1" thickBot="1" x14ac:dyDescent="0.3">
      <c r="A374" s="134"/>
      <c r="B374" s="134"/>
      <c r="C374" s="134"/>
      <c r="D374" s="134"/>
      <c r="E374" s="224"/>
      <c r="F374" s="134"/>
      <c r="G374" s="134"/>
      <c r="H374" s="134"/>
      <c r="I374" s="134"/>
      <c r="J374" s="135"/>
      <c r="K374" s="164"/>
      <c r="L374" s="46" t="s">
        <v>310</v>
      </c>
      <c r="M374" s="46" t="s">
        <v>200</v>
      </c>
      <c r="N374" s="25">
        <v>43525</v>
      </c>
      <c r="O374" s="25">
        <v>43805</v>
      </c>
      <c r="P374" s="156"/>
      <c r="Q374" s="156"/>
      <c r="R374" s="139"/>
      <c r="S374" s="22">
        <v>0.14000000000000001</v>
      </c>
      <c r="W374" s="255"/>
    </row>
    <row r="375" spans="1:23" s="8" customFormat="1" ht="55.5" customHeight="1" thickBot="1" x14ac:dyDescent="0.3">
      <c r="A375" s="134"/>
      <c r="B375" s="134"/>
      <c r="C375" s="134"/>
      <c r="D375" s="134"/>
      <c r="E375" s="224"/>
      <c r="F375" s="134"/>
      <c r="G375" s="134"/>
      <c r="H375" s="134"/>
      <c r="I375" s="134"/>
      <c r="J375" s="135"/>
      <c r="K375" s="165"/>
      <c r="L375" s="46" t="s">
        <v>311</v>
      </c>
      <c r="M375" s="46" t="s">
        <v>200</v>
      </c>
      <c r="N375" s="25">
        <v>43525</v>
      </c>
      <c r="O375" s="25">
        <v>43805</v>
      </c>
      <c r="P375" s="157"/>
      <c r="Q375" s="157"/>
      <c r="R375" s="140"/>
      <c r="S375" s="22">
        <v>0.13</v>
      </c>
      <c r="W375" s="255"/>
    </row>
    <row r="376" spans="1:23" s="8" customFormat="1" ht="65.25" customHeight="1" thickBot="1" x14ac:dyDescent="0.3">
      <c r="A376" s="134"/>
      <c r="B376" s="134"/>
      <c r="C376" s="134"/>
      <c r="D376" s="134"/>
      <c r="E376" s="224"/>
      <c r="F376" s="134"/>
      <c r="G376" s="134"/>
      <c r="H376" s="134"/>
      <c r="I376" s="134"/>
      <c r="J376" s="135"/>
      <c r="K376" s="163" t="s">
        <v>305</v>
      </c>
      <c r="L376" s="46" t="s">
        <v>312</v>
      </c>
      <c r="M376" s="46" t="s">
        <v>200</v>
      </c>
      <c r="N376" s="25">
        <v>43525</v>
      </c>
      <c r="O376" s="25">
        <v>43805</v>
      </c>
      <c r="P376" s="155" t="s">
        <v>315</v>
      </c>
      <c r="Q376" s="155" t="s">
        <v>6</v>
      </c>
      <c r="R376" s="138">
        <v>0.3</v>
      </c>
      <c r="S376" s="22">
        <v>0.15</v>
      </c>
      <c r="W376" s="255"/>
    </row>
    <row r="377" spans="1:23" s="8" customFormat="1" ht="65.25" customHeight="1" thickBot="1" x14ac:dyDescent="0.3">
      <c r="A377" s="134"/>
      <c r="B377" s="134"/>
      <c r="C377" s="134"/>
      <c r="D377" s="134"/>
      <c r="E377" s="224"/>
      <c r="F377" s="134"/>
      <c r="G377" s="134"/>
      <c r="H377" s="134"/>
      <c r="I377" s="134"/>
      <c r="J377" s="135"/>
      <c r="K377" s="165"/>
      <c r="L377" s="46" t="s">
        <v>313</v>
      </c>
      <c r="M377" s="46" t="s">
        <v>200</v>
      </c>
      <c r="N377" s="25">
        <v>43525</v>
      </c>
      <c r="O377" s="25">
        <v>43805</v>
      </c>
      <c r="P377" s="157"/>
      <c r="Q377" s="157"/>
      <c r="R377" s="140"/>
      <c r="S377" s="22">
        <v>0.15</v>
      </c>
      <c r="W377" s="255"/>
    </row>
    <row r="378" spans="1:23" s="8" customFormat="1" ht="44.25" customHeight="1" thickBot="1" x14ac:dyDescent="0.3">
      <c r="A378" s="155" t="s">
        <v>148</v>
      </c>
      <c r="B378" s="155" t="s">
        <v>142</v>
      </c>
      <c r="C378" s="155" t="s">
        <v>79</v>
      </c>
      <c r="D378" s="155" t="s">
        <v>6</v>
      </c>
      <c r="E378" s="224"/>
      <c r="F378" s="155" t="s">
        <v>6</v>
      </c>
      <c r="G378" s="155" t="s">
        <v>6</v>
      </c>
      <c r="H378" s="134" t="s">
        <v>134</v>
      </c>
      <c r="I378" s="134"/>
      <c r="J378" s="228" t="s">
        <v>6</v>
      </c>
      <c r="K378" s="169" t="s">
        <v>325</v>
      </c>
      <c r="L378" s="46" t="s">
        <v>328</v>
      </c>
      <c r="M378" s="46" t="s">
        <v>332</v>
      </c>
      <c r="N378" s="25">
        <v>43466</v>
      </c>
      <c r="O378" s="25">
        <v>43830</v>
      </c>
      <c r="P378" s="155" t="s">
        <v>339</v>
      </c>
      <c r="Q378" s="155" t="s">
        <v>6</v>
      </c>
      <c r="R378" s="138">
        <v>0.4</v>
      </c>
      <c r="S378" s="22">
        <v>0.1</v>
      </c>
      <c r="W378" s="255"/>
    </row>
    <row r="379" spans="1:23" s="8" customFormat="1" ht="33" customHeight="1" thickBot="1" x14ac:dyDescent="0.3">
      <c r="A379" s="156"/>
      <c r="B379" s="156"/>
      <c r="C379" s="156"/>
      <c r="D379" s="156"/>
      <c r="E379" s="224"/>
      <c r="F379" s="156"/>
      <c r="G379" s="156"/>
      <c r="H379" s="134"/>
      <c r="I379" s="134"/>
      <c r="J379" s="229"/>
      <c r="K379" s="169"/>
      <c r="L379" s="46" t="s">
        <v>329</v>
      </c>
      <c r="M379" s="46" t="s">
        <v>332</v>
      </c>
      <c r="N379" s="25">
        <v>43466</v>
      </c>
      <c r="O379" s="25">
        <v>43830</v>
      </c>
      <c r="P379" s="156"/>
      <c r="Q379" s="156"/>
      <c r="R379" s="139"/>
      <c r="S379" s="22">
        <v>0.1</v>
      </c>
      <c r="W379" s="255"/>
    </row>
    <row r="380" spans="1:23" s="8" customFormat="1" ht="33" customHeight="1" thickBot="1" x14ac:dyDescent="0.3">
      <c r="A380" s="156"/>
      <c r="B380" s="156"/>
      <c r="C380" s="156"/>
      <c r="D380" s="156"/>
      <c r="E380" s="224"/>
      <c r="F380" s="156"/>
      <c r="G380" s="156"/>
      <c r="H380" s="134"/>
      <c r="I380" s="134"/>
      <c r="J380" s="229"/>
      <c r="K380" s="169"/>
      <c r="L380" s="46" t="s">
        <v>330</v>
      </c>
      <c r="M380" s="46" t="s">
        <v>332</v>
      </c>
      <c r="N380" s="25">
        <v>43466</v>
      </c>
      <c r="O380" s="25">
        <v>43830</v>
      </c>
      <c r="P380" s="156"/>
      <c r="Q380" s="156"/>
      <c r="R380" s="139"/>
      <c r="S380" s="22">
        <v>0.1</v>
      </c>
      <c r="W380" s="255"/>
    </row>
    <row r="381" spans="1:23" s="8" customFormat="1" ht="33" customHeight="1" thickBot="1" x14ac:dyDescent="0.3">
      <c r="A381" s="156"/>
      <c r="B381" s="156"/>
      <c r="C381" s="156"/>
      <c r="D381" s="156"/>
      <c r="E381" s="224"/>
      <c r="F381" s="156"/>
      <c r="G381" s="156"/>
      <c r="H381" s="134"/>
      <c r="I381" s="134"/>
      <c r="J381" s="229"/>
      <c r="K381" s="169"/>
      <c r="L381" s="46" t="s">
        <v>331</v>
      </c>
      <c r="M381" s="46" t="s">
        <v>332</v>
      </c>
      <c r="N381" s="25">
        <v>43466</v>
      </c>
      <c r="O381" s="25">
        <v>43830</v>
      </c>
      <c r="P381" s="157"/>
      <c r="Q381" s="156"/>
      <c r="R381" s="140"/>
      <c r="S381" s="22">
        <v>0.1</v>
      </c>
      <c r="W381" s="255"/>
    </row>
    <row r="382" spans="1:23" s="8" customFormat="1" ht="91.5" customHeight="1" thickBot="1" x14ac:dyDescent="0.3">
      <c r="A382" s="156"/>
      <c r="B382" s="156"/>
      <c r="C382" s="156"/>
      <c r="D382" s="156"/>
      <c r="E382" s="224"/>
      <c r="F382" s="156"/>
      <c r="G382" s="156"/>
      <c r="H382" s="134" t="s">
        <v>134</v>
      </c>
      <c r="I382" s="134"/>
      <c r="J382" s="229"/>
      <c r="K382" s="169" t="s">
        <v>326</v>
      </c>
      <c r="L382" s="46" t="s">
        <v>585</v>
      </c>
      <c r="M382" s="46" t="s">
        <v>200</v>
      </c>
      <c r="N382" s="25">
        <v>43466</v>
      </c>
      <c r="O382" s="25">
        <v>43830</v>
      </c>
      <c r="P382" s="155" t="s">
        <v>340</v>
      </c>
      <c r="Q382" s="156"/>
      <c r="R382" s="138">
        <v>0.28000000000000003</v>
      </c>
      <c r="S382" s="22">
        <v>7.0000000000000007E-2</v>
      </c>
      <c r="W382" s="255"/>
    </row>
    <row r="383" spans="1:23" s="8" customFormat="1" ht="59.25" customHeight="1" thickBot="1" x14ac:dyDescent="0.3">
      <c r="A383" s="156"/>
      <c r="B383" s="156"/>
      <c r="C383" s="156"/>
      <c r="D383" s="156"/>
      <c r="E383" s="224"/>
      <c r="F383" s="156"/>
      <c r="G383" s="156"/>
      <c r="H383" s="134"/>
      <c r="I383" s="134"/>
      <c r="J383" s="229"/>
      <c r="K383" s="169"/>
      <c r="L383" s="46" t="s">
        <v>333</v>
      </c>
      <c r="M383" s="46" t="s">
        <v>200</v>
      </c>
      <c r="N383" s="25">
        <v>43466</v>
      </c>
      <c r="O383" s="25">
        <v>43830</v>
      </c>
      <c r="P383" s="156"/>
      <c r="Q383" s="156"/>
      <c r="R383" s="139"/>
      <c r="S383" s="22">
        <v>7.0000000000000007E-2</v>
      </c>
      <c r="W383" s="255"/>
    </row>
    <row r="384" spans="1:23" s="8" customFormat="1" ht="39" customHeight="1" thickBot="1" x14ac:dyDescent="0.3">
      <c r="A384" s="156"/>
      <c r="B384" s="156"/>
      <c r="C384" s="156"/>
      <c r="D384" s="156"/>
      <c r="E384" s="224"/>
      <c r="F384" s="156"/>
      <c r="G384" s="156"/>
      <c r="H384" s="134"/>
      <c r="I384" s="134"/>
      <c r="J384" s="229"/>
      <c r="K384" s="169"/>
      <c r="L384" s="46" t="s">
        <v>334</v>
      </c>
      <c r="M384" s="46" t="s">
        <v>332</v>
      </c>
      <c r="N384" s="25">
        <v>43466</v>
      </c>
      <c r="O384" s="25">
        <v>43830</v>
      </c>
      <c r="P384" s="156"/>
      <c r="Q384" s="156"/>
      <c r="R384" s="139"/>
      <c r="S384" s="22">
        <v>7.0000000000000007E-2</v>
      </c>
      <c r="W384" s="255"/>
    </row>
    <row r="385" spans="1:23" s="8" customFormat="1" ht="51.75" customHeight="1" thickBot="1" x14ac:dyDescent="0.3">
      <c r="A385" s="156"/>
      <c r="B385" s="156"/>
      <c r="C385" s="156"/>
      <c r="D385" s="156"/>
      <c r="E385" s="224"/>
      <c r="F385" s="156"/>
      <c r="G385" s="156"/>
      <c r="H385" s="134"/>
      <c r="I385" s="134"/>
      <c r="J385" s="229"/>
      <c r="K385" s="169"/>
      <c r="L385" s="46" t="s">
        <v>335</v>
      </c>
      <c r="M385" s="46" t="s">
        <v>200</v>
      </c>
      <c r="N385" s="25">
        <v>43466</v>
      </c>
      <c r="O385" s="25">
        <v>43830</v>
      </c>
      <c r="P385" s="157"/>
      <c r="Q385" s="156"/>
      <c r="R385" s="140"/>
      <c r="S385" s="22">
        <v>7.0000000000000007E-2</v>
      </c>
      <c r="W385" s="255"/>
    </row>
    <row r="386" spans="1:23" s="8" customFormat="1" ht="68.25" customHeight="1" thickBot="1" x14ac:dyDescent="0.3">
      <c r="A386" s="156"/>
      <c r="B386" s="156"/>
      <c r="C386" s="156"/>
      <c r="D386" s="156"/>
      <c r="E386" s="224"/>
      <c r="F386" s="156"/>
      <c r="G386" s="156"/>
      <c r="H386" s="134"/>
      <c r="I386" s="134"/>
      <c r="J386" s="229"/>
      <c r="K386" s="169" t="s">
        <v>327</v>
      </c>
      <c r="L386" s="46" t="s">
        <v>336</v>
      </c>
      <c r="M386" s="46" t="s">
        <v>200</v>
      </c>
      <c r="N386" s="25">
        <v>43466</v>
      </c>
      <c r="O386" s="25">
        <v>43830</v>
      </c>
      <c r="P386" s="155" t="s">
        <v>341</v>
      </c>
      <c r="Q386" s="156"/>
      <c r="R386" s="138">
        <v>0.4</v>
      </c>
      <c r="S386" s="22">
        <v>0.1</v>
      </c>
      <c r="W386" s="255"/>
    </row>
    <row r="387" spans="1:23" s="8" customFormat="1" ht="68.25" customHeight="1" thickBot="1" x14ac:dyDescent="0.3">
      <c r="A387" s="156"/>
      <c r="B387" s="156"/>
      <c r="C387" s="156"/>
      <c r="D387" s="156"/>
      <c r="E387" s="224"/>
      <c r="F387" s="156"/>
      <c r="G387" s="156"/>
      <c r="H387" s="134"/>
      <c r="I387" s="134"/>
      <c r="J387" s="229"/>
      <c r="K387" s="169"/>
      <c r="L387" s="46" t="s">
        <v>586</v>
      </c>
      <c r="M387" s="46" t="s">
        <v>200</v>
      </c>
      <c r="N387" s="25">
        <v>43466</v>
      </c>
      <c r="O387" s="25">
        <v>43830</v>
      </c>
      <c r="P387" s="156"/>
      <c r="Q387" s="156"/>
      <c r="R387" s="139"/>
      <c r="S387" s="22">
        <v>0.1</v>
      </c>
      <c r="W387" s="255"/>
    </row>
    <row r="388" spans="1:23" s="8" customFormat="1" ht="68.25" customHeight="1" thickBot="1" x14ac:dyDescent="0.3">
      <c r="A388" s="156"/>
      <c r="B388" s="156"/>
      <c r="C388" s="156"/>
      <c r="D388" s="156"/>
      <c r="E388" s="224"/>
      <c r="F388" s="156"/>
      <c r="G388" s="156"/>
      <c r="H388" s="134"/>
      <c r="I388" s="134"/>
      <c r="J388" s="229"/>
      <c r="K388" s="169"/>
      <c r="L388" s="46" t="s">
        <v>337</v>
      </c>
      <c r="M388" s="46" t="s">
        <v>200</v>
      </c>
      <c r="N388" s="25">
        <v>43466</v>
      </c>
      <c r="O388" s="25">
        <v>43830</v>
      </c>
      <c r="P388" s="156"/>
      <c r="Q388" s="156"/>
      <c r="R388" s="139"/>
      <c r="S388" s="22">
        <v>0.1</v>
      </c>
      <c r="W388" s="255"/>
    </row>
    <row r="389" spans="1:23" s="8" customFormat="1" ht="68.25" customHeight="1" thickBot="1" x14ac:dyDescent="0.3">
      <c r="A389" s="157"/>
      <c r="B389" s="157"/>
      <c r="C389" s="157"/>
      <c r="D389" s="157"/>
      <c r="E389" s="224"/>
      <c r="F389" s="157"/>
      <c r="G389" s="157"/>
      <c r="H389" s="134"/>
      <c r="I389" s="134"/>
      <c r="J389" s="230"/>
      <c r="K389" s="169"/>
      <c r="L389" s="46" t="s">
        <v>338</v>
      </c>
      <c r="M389" s="46" t="s">
        <v>200</v>
      </c>
      <c r="N389" s="25">
        <v>43466</v>
      </c>
      <c r="O389" s="25">
        <v>43830</v>
      </c>
      <c r="P389" s="157"/>
      <c r="Q389" s="157"/>
      <c r="R389" s="140"/>
      <c r="S389" s="22">
        <v>0.1</v>
      </c>
      <c r="W389" s="255"/>
    </row>
    <row r="390" spans="1:23" s="8" customFormat="1" ht="101.25" customHeight="1" thickBot="1" x14ac:dyDescent="0.3">
      <c r="A390" s="134" t="s">
        <v>145</v>
      </c>
      <c r="B390" s="134" t="s">
        <v>158</v>
      </c>
      <c r="C390" s="134" t="s">
        <v>79</v>
      </c>
      <c r="D390" s="134" t="s">
        <v>6</v>
      </c>
      <c r="E390" s="224"/>
      <c r="F390" s="134" t="s">
        <v>6</v>
      </c>
      <c r="G390" s="134" t="s">
        <v>6</v>
      </c>
      <c r="H390" s="134" t="s">
        <v>134</v>
      </c>
      <c r="I390" s="134"/>
      <c r="J390" s="135" t="s">
        <v>6</v>
      </c>
      <c r="K390" s="155" t="s">
        <v>379</v>
      </c>
      <c r="L390" s="46" t="s">
        <v>380</v>
      </c>
      <c r="M390" s="46" t="s">
        <v>200</v>
      </c>
      <c r="N390" s="25">
        <v>43467</v>
      </c>
      <c r="O390" s="25">
        <v>43830</v>
      </c>
      <c r="P390" s="155" t="s">
        <v>385</v>
      </c>
      <c r="Q390" s="155" t="s">
        <v>6</v>
      </c>
      <c r="R390" s="138">
        <f>SUM(S390:S399)</f>
        <v>0.45999999999999991</v>
      </c>
      <c r="S390" s="22">
        <v>0.05</v>
      </c>
      <c r="W390" s="255"/>
    </row>
    <row r="391" spans="1:23" s="8" customFormat="1" ht="121.5" customHeight="1" thickBot="1" x14ac:dyDescent="0.3">
      <c r="A391" s="134"/>
      <c r="B391" s="134"/>
      <c r="C391" s="134"/>
      <c r="D391" s="134"/>
      <c r="E391" s="224"/>
      <c r="F391" s="134"/>
      <c r="G391" s="134"/>
      <c r="H391" s="134"/>
      <c r="I391" s="134"/>
      <c r="J391" s="135"/>
      <c r="K391" s="156"/>
      <c r="L391" s="46" t="s">
        <v>381</v>
      </c>
      <c r="M391" s="46" t="s">
        <v>200</v>
      </c>
      <c r="N391" s="25">
        <v>43467</v>
      </c>
      <c r="O391" s="25">
        <v>43830</v>
      </c>
      <c r="P391" s="156"/>
      <c r="Q391" s="156"/>
      <c r="R391" s="139"/>
      <c r="S391" s="22">
        <v>0.05</v>
      </c>
      <c r="W391" s="255"/>
    </row>
    <row r="392" spans="1:23" s="8" customFormat="1" ht="50.25" thickBot="1" x14ac:dyDescent="0.3">
      <c r="A392" s="134"/>
      <c r="B392" s="134"/>
      <c r="C392" s="134"/>
      <c r="D392" s="134"/>
      <c r="E392" s="224"/>
      <c r="F392" s="134"/>
      <c r="G392" s="134"/>
      <c r="H392" s="134"/>
      <c r="I392" s="134"/>
      <c r="J392" s="135"/>
      <c r="K392" s="156"/>
      <c r="L392" s="46" t="s">
        <v>382</v>
      </c>
      <c r="M392" s="46" t="s">
        <v>200</v>
      </c>
      <c r="N392" s="25">
        <v>43467</v>
      </c>
      <c r="O392" s="25">
        <v>43830</v>
      </c>
      <c r="P392" s="156"/>
      <c r="Q392" s="156"/>
      <c r="R392" s="139"/>
      <c r="S392" s="22">
        <v>0.05</v>
      </c>
      <c r="W392" s="255"/>
    </row>
    <row r="393" spans="1:23" s="8" customFormat="1" ht="50.25" thickBot="1" x14ac:dyDescent="0.3">
      <c r="A393" s="134"/>
      <c r="B393" s="134"/>
      <c r="C393" s="134"/>
      <c r="D393" s="134"/>
      <c r="E393" s="224"/>
      <c r="F393" s="134"/>
      <c r="G393" s="134"/>
      <c r="H393" s="134"/>
      <c r="I393" s="134"/>
      <c r="J393" s="135"/>
      <c r="K393" s="156"/>
      <c r="L393" s="46" t="s">
        <v>383</v>
      </c>
      <c r="M393" s="46" t="s">
        <v>200</v>
      </c>
      <c r="N393" s="25">
        <v>43467</v>
      </c>
      <c r="O393" s="25">
        <v>43830</v>
      </c>
      <c r="P393" s="156"/>
      <c r="Q393" s="156"/>
      <c r="R393" s="139"/>
      <c r="S393" s="22">
        <v>0.05</v>
      </c>
      <c r="W393" s="255"/>
    </row>
    <row r="394" spans="1:23" s="8" customFormat="1" ht="50.25" thickBot="1" x14ac:dyDescent="0.3">
      <c r="A394" s="134"/>
      <c r="B394" s="134"/>
      <c r="C394" s="134"/>
      <c r="D394" s="134"/>
      <c r="E394" s="224"/>
      <c r="F394" s="134"/>
      <c r="G394" s="134"/>
      <c r="H394" s="134"/>
      <c r="I394" s="134"/>
      <c r="J394" s="135"/>
      <c r="K394" s="156"/>
      <c r="L394" s="46" t="s">
        <v>537</v>
      </c>
      <c r="M394" s="46" t="s">
        <v>200</v>
      </c>
      <c r="N394" s="25">
        <v>43500</v>
      </c>
      <c r="O394" s="25">
        <v>43830</v>
      </c>
      <c r="P394" s="156"/>
      <c r="Q394" s="156"/>
      <c r="R394" s="139"/>
      <c r="S394" s="22">
        <v>0.05</v>
      </c>
      <c r="W394" s="255"/>
    </row>
    <row r="395" spans="1:23" s="8" customFormat="1" ht="83.25" thickBot="1" x14ac:dyDescent="0.3">
      <c r="A395" s="134"/>
      <c r="B395" s="134"/>
      <c r="C395" s="134"/>
      <c r="D395" s="134"/>
      <c r="E395" s="224"/>
      <c r="F395" s="134"/>
      <c r="G395" s="134"/>
      <c r="H395" s="134"/>
      <c r="I395" s="134"/>
      <c r="J395" s="135"/>
      <c r="K395" s="157"/>
      <c r="L395" s="46" t="s">
        <v>384</v>
      </c>
      <c r="M395" s="46" t="s">
        <v>288</v>
      </c>
      <c r="N395" s="25">
        <v>43467</v>
      </c>
      <c r="O395" s="25">
        <v>43830</v>
      </c>
      <c r="P395" s="233"/>
      <c r="Q395" s="156"/>
      <c r="R395" s="236"/>
      <c r="S395" s="22">
        <v>0.05</v>
      </c>
      <c r="W395" s="255"/>
    </row>
    <row r="396" spans="1:23" s="8" customFormat="1" ht="66.75" thickBot="1" x14ac:dyDescent="0.3">
      <c r="A396" s="134"/>
      <c r="B396" s="134"/>
      <c r="C396" s="134"/>
      <c r="D396" s="134"/>
      <c r="E396" s="224"/>
      <c r="F396" s="134"/>
      <c r="G396" s="134"/>
      <c r="H396" s="134"/>
      <c r="I396" s="134"/>
      <c r="J396" s="135"/>
      <c r="K396" s="155" t="s">
        <v>409</v>
      </c>
      <c r="L396" s="46" t="s">
        <v>405</v>
      </c>
      <c r="M396" s="46" t="s">
        <v>200</v>
      </c>
      <c r="N396" s="25">
        <v>43467</v>
      </c>
      <c r="O396" s="25">
        <v>43830</v>
      </c>
      <c r="P396" s="156" t="s">
        <v>410</v>
      </c>
      <c r="Q396" s="156"/>
      <c r="R396" s="139">
        <v>0.16</v>
      </c>
      <c r="S396" s="22">
        <v>0.04</v>
      </c>
      <c r="W396" s="255"/>
    </row>
    <row r="397" spans="1:23" s="8" customFormat="1" ht="50.25" thickBot="1" x14ac:dyDescent="0.3">
      <c r="A397" s="134"/>
      <c r="B397" s="134"/>
      <c r="C397" s="134"/>
      <c r="D397" s="134"/>
      <c r="E397" s="224"/>
      <c r="F397" s="134"/>
      <c r="G397" s="134"/>
      <c r="H397" s="134"/>
      <c r="I397" s="134"/>
      <c r="J397" s="135"/>
      <c r="K397" s="156"/>
      <c r="L397" s="46" t="s">
        <v>406</v>
      </c>
      <c r="M397" s="46" t="s">
        <v>200</v>
      </c>
      <c r="N397" s="25">
        <v>43467</v>
      </c>
      <c r="O397" s="25">
        <v>43830</v>
      </c>
      <c r="P397" s="156"/>
      <c r="Q397" s="156"/>
      <c r="R397" s="139"/>
      <c r="S397" s="22">
        <v>0.04</v>
      </c>
      <c r="W397" s="255"/>
    </row>
    <row r="398" spans="1:23" s="8" customFormat="1" ht="50.25" thickBot="1" x14ac:dyDescent="0.3">
      <c r="A398" s="134"/>
      <c r="B398" s="134"/>
      <c r="C398" s="134"/>
      <c r="D398" s="134"/>
      <c r="E398" s="224"/>
      <c r="F398" s="134"/>
      <c r="G398" s="134"/>
      <c r="H398" s="134"/>
      <c r="I398" s="134"/>
      <c r="J398" s="135"/>
      <c r="K398" s="156"/>
      <c r="L398" s="46" t="s">
        <v>407</v>
      </c>
      <c r="M398" s="46" t="s">
        <v>200</v>
      </c>
      <c r="N398" s="25">
        <v>43467</v>
      </c>
      <c r="O398" s="25">
        <v>43830</v>
      </c>
      <c r="P398" s="156"/>
      <c r="Q398" s="156"/>
      <c r="R398" s="139"/>
      <c r="S398" s="22">
        <v>0.04</v>
      </c>
      <c r="W398" s="255"/>
    </row>
    <row r="399" spans="1:23" s="8" customFormat="1" ht="57.75" customHeight="1" thickBot="1" x14ac:dyDescent="0.3">
      <c r="A399" s="134"/>
      <c r="B399" s="134"/>
      <c r="C399" s="134"/>
      <c r="D399" s="134"/>
      <c r="E399" s="224"/>
      <c r="F399" s="134"/>
      <c r="G399" s="134"/>
      <c r="H399" s="134"/>
      <c r="I399" s="134"/>
      <c r="J399" s="135"/>
      <c r="K399" s="157"/>
      <c r="L399" s="46" t="s">
        <v>408</v>
      </c>
      <c r="M399" s="46" t="s">
        <v>200</v>
      </c>
      <c r="N399" s="25">
        <v>43467</v>
      </c>
      <c r="O399" s="25">
        <v>43830</v>
      </c>
      <c r="P399" s="157"/>
      <c r="Q399" s="157"/>
      <c r="R399" s="140"/>
      <c r="S399" s="22">
        <v>0.04</v>
      </c>
      <c r="W399" s="255"/>
    </row>
    <row r="400" spans="1:23" s="8" customFormat="1" ht="66.75" thickBot="1" x14ac:dyDescent="0.3">
      <c r="A400" s="134" t="s">
        <v>149</v>
      </c>
      <c r="B400" s="134" t="s">
        <v>159</v>
      </c>
      <c r="C400" s="134" t="s">
        <v>79</v>
      </c>
      <c r="D400" s="134" t="s">
        <v>6</v>
      </c>
      <c r="E400" s="224"/>
      <c r="F400" s="134" t="s">
        <v>6</v>
      </c>
      <c r="G400" s="134" t="s">
        <v>6</v>
      </c>
      <c r="H400" s="134" t="s">
        <v>134</v>
      </c>
      <c r="I400" s="134"/>
      <c r="J400" s="135" t="s">
        <v>6</v>
      </c>
      <c r="K400" s="169" t="s">
        <v>389</v>
      </c>
      <c r="L400" s="110" t="s">
        <v>390</v>
      </c>
      <c r="M400" s="46" t="s">
        <v>200</v>
      </c>
      <c r="N400" s="25">
        <v>43466</v>
      </c>
      <c r="O400" s="25">
        <v>43830</v>
      </c>
      <c r="P400" s="155" t="s">
        <v>401</v>
      </c>
      <c r="Q400" s="155" t="s">
        <v>6</v>
      </c>
      <c r="R400" s="138">
        <v>0.28999999999999998</v>
      </c>
      <c r="S400" s="22">
        <v>0.03</v>
      </c>
      <c r="W400" s="255"/>
    </row>
    <row r="401" spans="1:23" s="8" customFormat="1" ht="83.25" thickBot="1" x14ac:dyDescent="0.3">
      <c r="A401" s="134"/>
      <c r="B401" s="134"/>
      <c r="C401" s="134"/>
      <c r="D401" s="134"/>
      <c r="E401" s="224"/>
      <c r="F401" s="134"/>
      <c r="G401" s="134"/>
      <c r="H401" s="134"/>
      <c r="I401" s="134"/>
      <c r="J401" s="135"/>
      <c r="K401" s="169"/>
      <c r="L401" s="110" t="s">
        <v>391</v>
      </c>
      <c r="M401" s="46" t="s">
        <v>200</v>
      </c>
      <c r="N401" s="25">
        <v>43466</v>
      </c>
      <c r="O401" s="25">
        <v>43830</v>
      </c>
      <c r="P401" s="156"/>
      <c r="Q401" s="156"/>
      <c r="R401" s="139"/>
      <c r="S401" s="22">
        <v>0.03</v>
      </c>
      <c r="W401" s="255"/>
    </row>
    <row r="402" spans="1:23" s="8" customFormat="1" ht="83.25" thickBot="1" x14ac:dyDescent="0.3">
      <c r="A402" s="134"/>
      <c r="B402" s="134"/>
      <c r="C402" s="134"/>
      <c r="D402" s="134"/>
      <c r="E402" s="224"/>
      <c r="F402" s="134"/>
      <c r="G402" s="134"/>
      <c r="H402" s="134"/>
      <c r="I402" s="134"/>
      <c r="J402" s="135"/>
      <c r="K402" s="169"/>
      <c r="L402" s="111" t="s">
        <v>392</v>
      </c>
      <c r="M402" s="46" t="s">
        <v>200</v>
      </c>
      <c r="N402" s="25">
        <v>43647</v>
      </c>
      <c r="O402" s="25">
        <v>43830</v>
      </c>
      <c r="P402" s="156"/>
      <c r="Q402" s="156"/>
      <c r="R402" s="139"/>
      <c r="S402" s="22">
        <v>0.03</v>
      </c>
      <c r="W402" s="255"/>
    </row>
    <row r="403" spans="1:23" s="8" customFormat="1" ht="66.75" thickBot="1" x14ac:dyDescent="0.3">
      <c r="A403" s="134"/>
      <c r="B403" s="134"/>
      <c r="C403" s="134"/>
      <c r="D403" s="134"/>
      <c r="E403" s="224"/>
      <c r="F403" s="134"/>
      <c r="G403" s="134"/>
      <c r="H403" s="134"/>
      <c r="I403" s="134"/>
      <c r="J403" s="135"/>
      <c r="K403" s="169"/>
      <c r="L403" s="110" t="s">
        <v>393</v>
      </c>
      <c r="M403" s="46" t="s">
        <v>200</v>
      </c>
      <c r="N403" s="25">
        <v>43678</v>
      </c>
      <c r="O403" s="25">
        <v>43830</v>
      </c>
      <c r="P403" s="157"/>
      <c r="Q403" s="156"/>
      <c r="R403" s="139"/>
      <c r="S403" s="22">
        <v>0.03</v>
      </c>
      <c r="W403" s="255"/>
    </row>
    <row r="404" spans="1:23" s="8" customFormat="1" ht="83.25" thickBot="1" x14ac:dyDescent="0.3">
      <c r="A404" s="134"/>
      <c r="B404" s="134"/>
      <c r="C404" s="134"/>
      <c r="D404" s="134"/>
      <c r="E404" s="224"/>
      <c r="F404" s="134"/>
      <c r="G404" s="134"/>
      <c r="H404" s="134"/>
      <c r="I404" s="134"/>
      <c r="J404" s="135"/>
      <c r="K404" s="169"/>
      <c r="L404" s="111" t="s">
        <v>394</v>
      </c>
      <c r="M404" s="46" t="s">
        <v>200</v>
      </c>
      <c r="N404" s="25">
        <v>43466</v>
      </c>
      <c r="O404" s="25">
        <v>43830</v>
      </c>
      <c r="P404" s="46" t="s">
        <v>402</v>
      </c>
      <c r="Q404" s="156"/>
      <c r="R404" s="139"/>
      <c r="S404" s="22">
        <v>0.03</v>
      </c>
      <c r="W404" s="255"/>
    </row>
    <row r="405" spans="1:23" s="8" customFormat="1" ht="66.75" thickBot="1" x14ac:dyDescent="0.3">
      <c r="A405" s="134"/>
      <c r="B405" s="134"/>
      <c r="C405" s="134"/>
      <c r="D405" s="134"/>
      <c r="E405" s="224"/>
      <c r="F405" s="134"/>
      <c r="G405" s="134"/>
      <c r="H405" s="134"/>
      <c r="I405" s="134"/>
      <c r="J405" s="135"/>
      <c r="K405" s="169"/>
      <c r="L405" s="110" t="s">
        <v>395</v>
      </c>
      <c r="M405" s="46" t="s">
        <v>200</v>
      </c>
      <c r="N405" s="25">
        <v>43466</v>
      </c>
      <c r="O405" s="25">
        <v>43830</v>
      </c>
      <c r="P405" s="46" t="s">
        <v>403</v>
      </c>
      <c r="Q405" s="156"/>
      <c r="R405" s="139"/>
      <c r="S405" s="22">
        <v>0.03</v>
      </c>
      <c r="W405" s="255"/>
    </row>
    <row r="406" spans="1:23" s="8" customFormat="1" ht="83.25" thickBot="1" x14ac:dyDescent="0.3">
      <c r="A406" s="134"/>
      <c r="B406" s="134"/>
      <c r="C406" s="134"/>
      <c r="D406" s="134"/>
      <c r="E406" s="224"/>
      <c r="F406" s="134"/>
      <c r="G406" s="134"/>
      <c r="H406" s="134"/>
      <c r="I406" s="134"/>
      <c r="J406" s="135"/>
      <c r="K406" s="169"/>
      <c r="L406" s="110" t="s">
        <v>396</v>
      </c>
      <c r="M406" s="46" t="s">
        <v>200</v>
      </c>
      <c r="N406" s="25">
        <v>43466</v>
      </c>
      <c r="O406" s="25">
        <v>43830</v>
      </c>
      <c r="P406" s="46" t="s">
        <v>402</v>
      </c>
      <c r="Q406" s="156"/>
      <c r="R406" s="139"/>
      <c r="S406" s="22">
        <v>0.03</v>
      </c>
      <c r="W406" s="255"/>
    </row>
    <row r="407" spans="1:23" s="8" customFormat="1" ht="50.25" thickBot="1" x14ac:dyDescent="0.3">
      <c r="A407" s="134"/>
      <c r="B407" s="134"/>
      <c r="C407" s="134"/>
      <c r="D407" s="134"/>
      <c r="E407" s="224"/>
      <c r="F407" s="134"/>
      <c r="G407" s="134"/>
      <c r="H407" s="134"/>
      <c r="I407" s="134"/>
      <c r="J407" s="135"/>
      <c r="K407" s="169"/>
      <c r="L407" s="110" t="s">
        <v>397</v>
      </c>
      <c r="M407" s="46" t="s">
        <v>200</v>
      </c>
      <c r="N407" s="25">
        <v>43466</v>
      </c>
      <c r="O407" s="25">
        <v>43830</v>
      </c>
      <c r="P407" s="155" t="s">
        <v>404</v>
      </c>
      <c r="Q407" s="156"/>
      <c r="R407" s="139"/>
      <c r="S407" s="22">
        <v>0.02</v>
      </c>
      <c r="W407" s="255"/>
    </row>
    <row r="408" spans="1:23" s="8" customFormat="1" ht="50.25" thickBot="1" x14ac:dyDescent="0.3">
      <c r="A408" s="134"/>
      <c r="B408" s="134"/>
      <c r="C408" s="134"/>
      <c r="D408" s="134"/>
      <c r="E408" s="224"/>
      <c r="F408" s="134"/>
      <c r="G408" s="134"/>
      <c r="H408" s="134"/>
      <c r="I408" s="134"/>
      <c r="J408" s="135"/>
      <c r="K408" s="169"/>
      <c r="L408" s="110" t="s">
        <v>398</v>
      </c>
      <c r="M408" s="46" t="s">
        <v>200</v>
      </c>
      <c r="N408" s="25">
        <v>43466</v>
      </c>
      <c r="O408" s="25">
        <v>43830</v>
      </c>
      <c r="P408" s="156"/>
      <c r="Q408" s="156"/>
      <c r="R408" s="139"/>
      <c r="S408" s="22">
        <v>0.02</v>
      </c>
      <c r="W408" s="255"/>
    </row>
    <row r="409" spans="1:23" s="8" customFormat="1" ht="50.25" thickBot="1" x14ac:dyDescent="0.3">
      <c r="A409" s="134"/>
      <c r="B409" s="134"/>
      <c r="C409" s="134"/>
      <c r="D409" s="134"/>
      <c r="E409" s="224"/>
      <c r="F409" s="134"/>
      <c r="G409" s="134"/>
      <c r="H409" s="134"/>
      <c r="I409" s="134"/>
      <c r="J409" s="135"/>
      <c r="K409" s="169"/>
      <c r="L409" s="110" t="s">
        <v>399</v>
      </c>
      <c r="M409" s="46" t="s">
        <v>200</v>
      </c>
      <c r="N409" s="25">
        <v>43466</v>
      </c>
      <c r="O409" s="25">
        <v>43830</v>
      </c>
      <c r="P409" s="156"/>
      <c r="Q409" s="156"/>
      <c r="R409" s="139"/>
      <c r="S409" s="22">
        <v>0.02</v>
      </c>
      <c r="W409" s="255"/>
    </row>
    <row r="410" spans="1:23" s="8" customFormat="1" ht="50.25" thickBot="1" x14ac:dyDescent="0.3">
      <c r="A410" s="134"/>
      <c r="B410" s="134"/>
      <c r="C410" s="134"/>
      <c r="D410" s="134"/>
      <c r="E410" s="224"/>
      <c r="F410" s="134"/>
      <c r="G410" s="134"/>
      <c r="H410" s="134"/>
      <c r="I410" s="134"/>
      <c r="J410" s="135"/>
      <c r="K410" s="169"/>
      <c r="L410" s="110" t="s">
        <v>400</v>
      </c>
      <c r="M410" s="46" t="s">
        <v>200</v>
      </c>
      <c r="N410" s="25">
        <v>43497</v>
      </c>
      <c r="O410" s="25">
        <v>43830</v>
      </c>
      <c r="P410" s="157"/>
      <c r="Q410" s="157"/>
      <c r="R410" s="140"/>
      <c r="S410" s="22">
        <v>0.02</v>
      </c>
      <c r="W410" s="255"/>
    </row>
    <row r="411" spans="1:23" s="8" customFormat="1" ht="84" customHeight="1" thickBot="1" x14ac:dyDescent="0.3">
      <c r="A411" s="7" t="s">
        <v>156</v>
      </c>
      <c r="B411" s="7" t="s">
        <v>157</v>
      </c>
      <c r="C411" s="41" t="s">
        <v>79</v>
      </c>
      <c r="D411" s="41" t="s">
        <v>6</v>
      </c>
      <c r="E411" s="224"/>
      <c r="F411" s="41" t="s">
        <v>6</v>
      </c>
      <c r="G411" s="41" t="s">
        <v>6</v>
      </c>
      <c r="H411" s="134" t="s">
        <v>134</v>
      </c>
      <c r="I411" s="134"/>
      <c r="J411" s="45" t="s">
        <v>6</v>
      </c>
      <c r="K411" s="128" t="s">
        <v>386</v>
      </c>
      <c r="L411" s="46" t="s">
        <v>387</v>
      </c>
      <c r="M411" s="46" t="s">
        <v>200</v>
      </c>
      <c r="N411" s="25">
        <v>43467</v>
      </c>
      <c r="O411" s="25">
        <v>43830</v>
      </c>
      <c r="P411" s="46" t="s">
        <v>388</v>
      </c>
      <c r="Q411" s="127" t="s">
        <v>6</v>
      </c>
      <c r="R411" s="22">
        <v>0.15</v>
      </c>
      <c r="S411" s="22">
        <v>0.15</v>
      </c>
      <c r="W411" s="255"/>
    </row>
    <row r="412" spans="1:23" s="14" customFormat="1" ht="84.75" customHeight="1" thickBot="1" x14ac:dyDescent="0.3">
      <c r="A412" s="247" t="s">
        <v>147</v>
      </c>
      <c r="B412" s="239" t="s">
        <v>810</v>
      </c>
      <c r="C412" s="239" t="s">
        <v>79</v>
      </c>
      <c r="D412" s="239" t="s">
        <v>6</v>
      </c>
      <c r="E412" s="249" t="s">
        <v>6</v>
      </c>
      <c r="F412" s="239" t="s">
        <v>6</v>
      </c>
      <c r="G412" s="239" t="s">
        <v>6</v>
      </c>
      <c r="H412" s="239" t="s">
        <v>134</v>
      </c>
      <c r="I412" s="239"/>
      <c r="J412" s="237" t="s">
        <v>6</v>
      </c>
      <c r="K412" s="239" t="s">
        <v>386</v>
      </c>
      <c r="L412" s="48" t="s">
        <v>811</v>
      </c>
      <c r="M412" s="46" t="s">
        <v>820</v>
      </c>
      <c r="N412" s="25">
        <v>43678</v>
      </c>
      <c r="O412" s="25">
        <v>43800</v>
      </c>
      <c r="P412" s="241" t="s">
        <v>818</v>
      </c>
      <c r="Q412" s="245" t="s">
        <v>6</v>
      </c>
      <c r="R412" s="243">
        <v>1</v>
      </c>
      <c r="S412" s="50">
        <v>0.125</v>
      </c>
      <c r="W412" s="256"/>
    </row>
    <row r="413" spans="1:23" s="14" customFormat="1" ht="66.75" thickBot="1" x14ac:dyDescent="0.3">
      <c r="A413" s="248"/>
      <c r="B413" s="240"/>
      <c r="C413" s="240"/>
      <c r="D413" s="240"/>
      <c r="E413" s="250"/>
      <c r="F413" s="240"/>
      <c r="G413" s="240"/>
      <c r="H413" s="240"/>
      <c r="I413" s="240"/>
      <c r="J413" s="238"/>
      <c r="K413" s="240"/>
      <c r="L413" s="49" t="s">
        <v>812</v>
      </c>
      <c r="M413" s="46" t="s">
        <v>820</v>
      </c>
      <c r="N413" s="25">
        <v>43678</v>
      </c>
      <c r="O413" s="25">
        <v>43800</v>
      </c>
      <c r="P413" s="242"/>
      <c r="Q413" s="246"/>
      <c r="R413" s="244"/>
      <c r="S413" s="51">
        <v>0.125</v>
      </c>
      <c r="W413" s="256"/>
    </row>
    <row r="414" spans="1:23" s="14" customFormat="1" ht="66.75" thickBot="1" x14ac:dyDescent="0.3">
      <c r="A414" s="248"/>
      <c r="B414" s="240"/>
      <c r="C414" s="240"/>
      <c r="D414" s="240"/>
      <c r="E414" s="250"/>
      <c r="F414" s="240"/>
      <c r="G414" s="240"/>
      <c r="H414" s="240"/>
      <c r="I414" s="240"/>
      <c r="J414" s="238"/>
      <c r="K414" s="240"/>
      <c r="L414" s="49" t="s">
        <v>813</v>
      </c>
      <c r="M414" s="46" t="s">
        <v>820</v>
      </c>
      <c r="N414" s="25">
        <v>43678</v>
      </c>
      <c r="O414" s="25">
        <v>43800</v>
      </c>
      <c r="P414" s="242"/>
      <c r="Q414" s="246"/>
      <c r="R414" s="244"/>
      <c r="S414" s="51">
        <v>0.12529999999999999</v>
      </c>
      <c r="W414" s="256"/>
    </row>
    <row r="415" spans="1:23" s="14" customFormat="1" ht="66.75" thickBot="1" x14ac:dyDescent="0.3">
      <c r="A415" s="248"/>
      <c r="B415" s="240"/>
      <c r="C415" s="240"/>
      <c r="D415" s="240"/>
      <c r="E415" s="250"/>
      <c r="F415" s="240"/>
      <c r="G415" s="240"/>
      <c r="H415" s="240"/>
      <c r="I415" s="240"/>
      <c r="J415" s="238"/>
      <c r="K415" s="240"/>
      <c r="L415" s="49" t="s">
        <v>814</v>
      </c>
      <c r="M415" s="46" t="s">
        <v>820</v>
      </c>
      <c r="N415" s="25">
        <v>43678</v>
      </c>
      <c r="O415" s="25">
        <v>43800</v>
      </c>
      <c r="P415" s="242"/>
      <c r="Q415" s="246"/>
      <c r="R415" s="244"/>
      <c r="S415" s="51">
        <v>0.12529999999999999</v>
      </c>
      <c r="W415" s="256"/>
    </row>
    <row r="416" spans="1:23" s="14" customFormat="1" ht="66.75" thickBot="1" x14ac:dyDescent="0.3">
      <c r="A416" s="248"/>
      <c r="B416" s="240"/>
      <c r="C416" s="240"/>
      <c r="D416" s="240"/>
      <c r="E416" s="250"/>
      <c r="F416" s="240"/>
      <c r="G416" s="240"/>
      <c r="H416" s="240"/>
      <c r="I416" s="240"/>
      <c r="J416" s="238"/>
      <c r="K416" s="240"/>
      <c r="L416" s="49" t="s">
        <v>815</v>
      </c>
      <c r="M416" s="46" t="s">
        <v>820</v>
      </c>
      <c r="N416" s="25">
        <v>43678</v>
      </c>
      <c r="O416" s="25">
        <v>43800</v>
      </c>
      <c r="P416" s="242"/>
      <c r="Q416" s="246"/>
      <c r="R416" s="244"/>
      <c r="S416" s="51">
        <v>0.12529999999999999</v>
      </c>
      <c r="W416" s="256"/>
    </row>
    <row r="417" spans="1:23" s="14" customFormat="1" ht="66.75" thickBot="1" x14ac:dyDescent="0.3">
      <c r="A417" s="248"/>
      <c r="B417" s="240"/>
      <c r="C417" s="240"/>
      <c r="D417" s="240"/>
      <c r="E417" s="250"/>
      <c r="F417" s="240"/>
      <c r="G417" s="240"/>
      <c r="H417" s="240"/>
      <c r="I417" s="240"/>
      <c r="J417" s="238"/>
      <c r="K417" s="240"/>
      <c r="L417" s="49" t="s">
        <v>816</v>
      </c>
      <c r="M417" s="46" t="s">
        <v>820</v>
      </c>
      <c r="N417" s="25">
        <v>43678</v>
      </c>
      <c r="O417" s="25">
        <v>43800</v>
      </c>
      <c r="P417" s="242"/>
      <c r="Q417" s="246"/>
      <c r="R417" s="244"/>
      <c r="S417" s="51">
        <v>0.12529999999999999</v>
      </c>
      <c r="W417" s="256"/>
    </row>
    <row r="418" spans="1:23" s="14" customFormat="1" ht="99.75" thickBot="1" x14ac:dyDescent="0.3">
      <c r="A418" s="248"/>
      <c r="B418" s="240"/>
      <c r="C418" s="240"/>
      <c r="D418" s="240"/>
      <c r="E418" s="250"/>
      <c r="F418" s="240"/>
      <c r="G418" s="240"/>
      <c r="H418" s="240"/>
      <c r="I418" s="240"/>
      <c r="J418" s="238"/>
      <c r="K418" s="240"/>
      <c r="L418" s="49" t="s">
        <v>819</v>
      </c>
      <c r="M418" s="46" t="s">
        <v>213</v>
      </c>
      <c r="N418" s="25">
        <v>43678</v>
      </c>
      <c r="O418" s="25">
        <v>43800</v>
      </c>
      <c r="P418" s="242"/>
      <c r="Q418" s="246"/>
      <c r="R418" s="244"/>
      <c r="S418" s="51">
        <v>0.125</v>
      </c>
      <c r="W418" s="256"/>
    </row>
    <row r="419" spans="1:23" s="14" customFormat="1" ht="99.75" thickBot="1" x14ac:dyDescent="0.3">
      <c r="A419" s="248"/>
      <c r="B419" s="240"/>
      <c r="C419" s="240"/>
      <c r="D419" s="240"/>
      <c r="E419" s="250"/>
      <c r="F419" s="240"/>
      <c r="G419" s="240"/>
      <c r="H419" s="240"/>
      <c r="I419" s="240"/>
      <c r="J419" s="238"/>
      <c r="K419" s="240"/>
      <c r="L419" s="49" t="s">
        <v>817</v>
      </c>
      <c r="M419" s="46" t="s">
        <v>213</v>
      </c>
      <c r="N419" s="25">
        <v>43678</v>
      </c>
      <c r="O419" s="25">
        <v>43800</v>
      </c>
      <c r="P419" s="242"/>
      <c r="Q419" s="246"/>
      <c r="R419" s="244"/>
      <c r="S419" s="51">
        <v>0.123</v>
      </c>
      <c r="W419" s="256"/>
    </row>
    <row r="420" spans="1:23" s="14" customFormat="1" x14ac:dyDescent="0.25">
      <c r="G420" s="15"/>
      <c r="J420" s="16"/>
      <c r="K420" s="15"/>
      <c r="L420" s="15"/>
      <c r="M420" s="15"/>
      <c r="N420" s="17"/>
      <c r="O420" s="17"/>
      <c r="P420" s="15"/>
      <c r="Q420" s="18"/>
      <c r="R420" s="19"/>
      <c r="S420" s="19"/>
      <c r="W420" s="256"/>
    </row>
    <row r="421" spans="1:23" s="14" customFormat="1" x14ac:dyDescent="0.25">
      <c r="G421" s="15"/>
      <c r="J421" s="16"/>
      <c r="K421" s="15"/>
      <c r="L421" s="15"/>
      <c r="M421" s="15"/>
      <c r="N421" s="17"/>
      <c r="O421" s="17"/>
      <c r="P421" s="15"/>
      <c r="Q421" s="18"/>
      <c r="R421" s="19"/>
      <c r="S421" s="19"/>
      <c r="U421" s="133"/>
      <c r="W421" s="256"/>
    </row>
    <row r="422" spans="1:23" s="14" customFormat="1" x14ac:dyDescent="0.25">
      <c r="G422" s="15"/>
      <c r="J422" s="16"/>
      <c r="K422" s="15"/>
      <c r="L422" s="15"/>
      <c r="M422" s="15"/>
      <c r="N422" s="17"/>
      <c r="O422" s="17"/>
      <c r="P422" s="15"/>
      <c r="Q422" s="18"/>
      <c r="R422" s="19"/>
      <c r="S422" s="19"/>
      <c r="W422" s="256"/>
    </row>
    <row r="423" spans="1:23" s="14" customFormat="1" x14ac:dyDescent="0.25">
      <c r="G423" s="15"/>
      <c r="J423" s="16"/>
      <c r="K423" s="15"/>
      <c r="L423" s="15"/>
      <c r="M423" s="15"/>
      <c r="N423" s="17"/>
      <c r="O423" s="17"/>
      <c r="P423" s="15"/>
      <c r="Q423" s="18"/>
      <c r="R423" s="19"/>
      <c r="S423" s="19"/>
      <c r="W423" s="256"/>
    </row>
    <row r="424" spans="1:23" s="14" customFormat="1" x14ac:dyDescent="0.25">
      <c r="G424" s="15"/>
      <c r="J424" s="16"/>
      <c r="K424" s="15"/>
      <c r="L424" s="15"/>
      <c r="M424" s="15"/>
      <c r="N424" s="17"/>
      <c r="O424" s="17"/>
      <c r="P424" s="15"/>
      <c r="Q424" s="18"/>
      <c r="R424" s="19"/>
      <c r="S424" s="19"/>
      <c r="W424" s="256"/>
    </row>
    <row r="425" spans="1:23" s="14" customFormat="1" x14ac:dyDescent="0.25">
      <c r="G425" s="15"/>
      <c r="J425" s="16"/>
      <c r="K425" s="15"/>
      <c r="L425" s="15"/>
      <c r="M425" s="15"/>
      <c r="N425" s="17"/>
      <c r="O425" s="17"/>
      <c r="P425" s="15"/>
      <c r="Q425" s="18"/>
      <c r="R425" s="19"/>
      <c r="S425" s="19"/>
      <c r="W425" s="256"/>
    </row>
    <row r="426" spans="1:23" s="14" customFormat="1" x14ac:dyDescent="0.25">
      <c r="G426" s="15"/>
      <c r="J426" s="16"/>
      <c r="K426" s="15"/>
      <c r="L426" s="15"/>
      <c r="M426" s="15"/>
      <c r="N426" s="17"/>
      <c r="O426" s="17"/>
      <c r="P426" s="15"/>
      <c r="Q426" s="18"/>
      <c r="R426" s="19"/>
      <c r="S426" s="19"/>
      <c r="W426" s="256"/>
    </row>
    <row r="427" spans="1:23" s="14" customFormat="1" x14ac:dyDescent="0.25">
      <c r="G427" s="15"/>
      <c r="J427" s="16"/>
      <c r="K427" s="15"/>
      <c r="L427" s="15"/>
      <c r="M427" s="15"/>
      <c r="N427" s="17"/>
      <c r="O427" s="17"/>
      <c r="P427" s="15"/>
      <c r="Q427" s="18"/>
      <c r="R427" s="19"/>
      <c r="S427" s="19"/>
      <c r="W427" s="256"/>
    </row>
    <row r="428" spans="1:23" s="14" customFormat="1" x14ac:dyDescent="0.25">
      <c r="G428" s="15"/>
      <c r="J428" s="16"/>
      <c r="K428" s="15"/>
      <c r="L428" s="15"/>
      <c r="M428" s="15"/>
      <c r="N428" s="17"/>
      <c r="O428" s="17"/>
      <c r="P428" s="15"/>
      <c r="Q428" s="18"/>
      <c r="R428" s="19"/>
      <c r="S428" s="19"/>
      <c r="W428" s="256"/>
    </row>
    <row r="429" spans="1:23" s="14" customFormat="1" x14ac:dyDescent="0.25">
      <c r="G429" s="15"/>
      <c r="J429" s="16"/>
      <c r="K429" s="15"/>
      <c r="L429" s="15"/>
      <c r="M429" s="15"/>
      <c r="N429" s="17"/>
      <c r="O429" s="17"/>
      <c r="P429" s="15"/>
      <c r="Q429" s="18"/>
      <c r="R429" s="19"/>
      <c r="S429" s="19"/>
      <c r="W429" s="256"/>
    </row>
    <row r="430" spans="1:23" s="14" customFormat="1" x14ac:dyDescent="0.25">
      <c r="G430" s="15"/>
      <c r="J430" s="16"/>
      <c r="K430" s="15"/>
      <c r="L430" s="15"/>
      <c r="M430" s="15"/>
      <c r="N430" s="17"/>
      <c r="O430" s="17"/>
      <c r="P430" s="15"/>
      <c r="Q430" s="18"/>
      <c r="R430" s="19"/>
      <c r="S430" s="19"/>
      <c r="W430" s="256"/>
    </row>
    <row r="431" spans="1:23" s="14" customFormat="1" x14ac:dyDescent="0.25">
      <c r="G431" s="15"/>
      <c r="J431" s="16"/>
      <c r="K431" s="15"/>
      <c r="L431" s="15"/>
      <c r="M431" s="15"/>
      <c r="N431" s="17"/>
      <c r="O431" s="17"/>
      <c r="P431" s="15"/>
      <c r="Q431" s="18"/>
      <c r="R431" s="19"/>
      <c r="S431" s="19"/>
      <c r="W431" s="256"/>
    </row>
    <row r="432" spans="1:23" s="14" customFormat="1" x14ac:dyDescent="0.25">
      <c r="G432" s="15"/>
      <c r="J432" s="16"/>
      <c r="K432" s="15"/>
      <c r="L432" s="15"/>
      <c r="M432" s="15"/>
      <c r="N432" s="17"/>
      <c r="O432" s="17"/>
      <c r="P432" s="15"/>
      <c r="Q432" s="18"/>
      <c r="R432" s="19"/>
      <c r="S432" s="19"/>
      <c r="W432" s="256"/>
    </row>
    <row r="433" spans="7:23" s="14" customFormat="1" x14ac:dyDescent="0.25">
      <c r="G433" s="15"/>
      <c r="J433" s="16"/>
      <c r="K433" s="15"/>
      <c r="L433" s="15"/>
      <c r="M433" s="15"/>
      <c r="N433" s="17"/>
      <c r="O433" s="17"/>
      <c r="P433" s="15"/>
      <c r="Q433" s="18"/>
      <c r="R433" s="19"/>
      <c r="S433" s="19"/>
      <c r="W433" s="256"/>
    </row>
    <row r="434" spans="7:23" s="14" customFormat="1" x14ac:dyDescent="0.25">
      <c r="G434" s="15"/>
      <c r="J434" s="16"/>
      <c r="K434" s="15"/>
      <c r="L434" s="15"/>
      <c r="M434" s="15"/>
      <c r="N434" s="17"/>
      <c r="O434" s="17"/>
      <c r="P434" s="15"/>
      <c r="Q434" s="18"/>
      <c r="R434" s="19"/>
      <c r="S434" s="19"/>
      <c r="W434" s="256"/>
    </row>
    <row r="435" spans="7:23" s="14" customFormat="1" x14ac:dyDescent="0.25">
      <c r="G435" s="15"/>
      <c r="J435" s="16"/>
      <c r="K435" s="15"/>
      <c r="L435" s="15"/>
      <c r="M435" s="15"/>
      <c r="N435" s="17"/>
      <c r="O435" s="17"/>
      <c r="P435" s="15"/>
      <c r="Q435" s="18"/>
      <c r="R435" s="19"/>
      <c r="S435" s="19"/>
      <c r="W435" s="256"/>
    </row>
    <row r="436" spans="7:23" s="14" customFormat="1" x14ac:dyDescent="0.25">
      <c r="G436" s="15"/>
      <c r="J436" s="16"/>
      <c r="K436" s="15"/>
      <c r="L436" s="15"/>
      <c r="M436" s="15"/>
      <c r="N436" s="17"/>
      <c r="O436" s="17"/>
      <c r="P436" s="15"/>
      <c r="Q436" s="18"/>
      <c r="R436" s="19"/>
      <c r="S436" s="19"/>
      <c r="W436" s="256"/>
    </row>
    <row r="437" spans="7:23" s="14" customFormat="1" x14ac:dyDescent="0.25">
      <c r="G437" s="15"/>
      <c r="J437" s="16"/>
      <c r="K437" s="15"/>
      <c r="L437" s="15"/>
      <c r="M437" s="15"/>
      <c r="N437" s="17"/>
      <c r="O437" s="17"/>
      <c r="P437" s="15"/>
      <c r="Q437" s="18"/>
      <c r="R437" s="19"/>
      <c r="S437" s="19"/>
      <c r="W437" s="256"/>
    </row>
    <row r="438" spans="7:23" s="14" customFormat="1" x14ac:dyDescent="0.25">
      <c r="G438" s="15"/>
      <c r="J438" s="16"/>
      <c r="K438" s="15"/>
      <c r="L438" s="15"/>
      <c r="M438" s="15"/>
      <c r="N438" s="17"/>
      <c r="O438" s="17"/>
      <c r="P438" s="15"/>
      <c r="Q438" s="18"/>
      <c r="R438" s="19"/>
      <c r="S438" s="19"/>
      <c r="W438" s="256"/>
    </row>
    <row r="439" spans="7:23" s="14" customFormat="1" x14ac:dyDescent="0.25">
      <c r="G439" s="15"/>
      <c r="J439" s="16"/>
      <c r="K439" s="15"/>
      <c r="L439" s="15"/>
      <c r="M439" s="15"/>
      <c r="N439" s="17"/>
      <c r="O439" s="17"/>
      <c r="P439" s="15"/>
      <c r="Q439" s="18"/>
      <c r="R439" s="19"/>
      <c r="S439" s="19"/>
      <c r="W439" s="256"/>
    </row>
    <row r="440" spans="7:23" s="14" customFormat="1" x14ac:dyDescent="0.25">
      <c r="G440" s="15"/>
      <c r="J440" s="16"/>
      <c r="K440" s="15"/>
      <c r="L440" s="15"/>
      <c r="M440" s="15"/>
      <c r="N440" s="17"/>
      <c r="O440" s="17"/>
      <c r="P440" s="15"/>
      <c r="Q440" s="18"/>
      <c r="R440" s="19"/>
      <c r="S440" s="19"/>
      <c r="W440" s="256"/>
    </row>
    <row r="441" spans="7:23" s="14" customFormat="1" x14ac:dyDescent="0.25">
      <c r="G441" s="15"/>
      <c r="J441" s="16"/>
      <c r="K441" s="15"/>
      <c r="L441" s="15"/>
      <c r="M441" s="15"/>
      <c r="N441" s="17"/>
      <c r="O441" s="17"/>
      <c r="P441" s="15"/>
      <c r="Q441" s="18"/>
      <c r="R441" s="19"/>
      <c r="S441" s="19"/>
      <c r="W441" s="256"/>
    </row>
    <row r="442" spans="7:23" s="14" customFormat="1" x14ac:dyDescent="0.25">
      <c r="G442" s="15"/>
      <c r="J442" s="16"/>
      <c r="K442" s="15"/>
      <c r="L442" s="15"/>
      <c r="M442" s="15"/>
      <c r="N442" s="17"/>
      <c r="O442" s="17"/>
      <c r="P442" s="15"/>
      <c r="Q442" s="18"/>
      <c r="R442" s="19"/>
      <c r="S442" s="19"/>
      <c r="W442" s="256"/>
    </row>
    <row r="443" spans="7:23" s="14" customFormat="1" x14ac:dyDescent="0.25">
      <c r="G443" s="15"/>
      <c r="J443" s="16"/>
      <c r="K443" s="15"/>
      <c r="L443" s="15"/>
      <c r="M443" s="15"/>
      <c r="N443" s="17"/>
      <c r="O443" s="17"/>
      <c r="P443" s="15"/>
      <c r="Q443" s="18"/>
      <c r="R443" s="19"/>
      <c r="S443" s="19"/>
      <c r="W443" s="256"/>
    </row>
    <row r="444" spans="7:23" s="14" customFormat="1" x14ac:dyDescent="0.25">
      <c r="G444" s="15"/>
      <c r="J444" s="16"/>
      <c r="K444" s="15"/>
      <c r="L444" s="15"/>
      <c r="M444" s="15"/>
      <c r="N444" s="17"/>
      <c r="O444" s="17"/>
      <c r="P444" s="15"/>
      <c r="Q444" s="18"/>
      <c r="R444" s="19"/>
      <c r="S444" s="19"/>
      <c r="W444" s="256"/>
    </row>
    <row r="445" spans="7:23" s="14" customFormat="1" x14ac:dyDescent="0.25">
      <c r="G445" s="15"/>
      <c r="J445" s="16"/>
      <c r="K445" s="15"/>
      <c r="L445" s="15"/>
      <c r="M445" s="15"/>
      <c r="N445" s="17"/>
      <c r="O445" s="17"/>
      <c r="P445" s="15"/>
      <c r="Q445" s="18"/>
      <c r="R445" s="19"/>
      <c r="S445" s="19"/>
      <c r="W445" s="256"/>
    </row>
    <row r="446" spans="7:23" s="14" customFormat="1" x14ac:dyDescent="0.25">
      <c r="G446" s="15"/>
      <c r="J446" s="16"/>
      <c r="K446" s="15"/>
      <c r="L446" s="15"/>
      <c r="M446" s="15"/>
      <c r="N446" s="17"/>
      <c r="O446" s="17"/>
      <c r="P446" s="15"/>
      <c r="Q446" s="18"/>
      <c r="R446" s="19"/>
      <c r="S446" s="19"/>
      <c r="W446" s="256"/>
    </row>
    <row r="447" spans="7:23" s="14" customFormat="1" x14ac:dyDescent="0.25">
      <c r="G447" s="15"/>
      <c r="J447" s="16"/>
      <c r="K447" s="15"/>
      <c r="L447" s="15"/>
      <c r="M447" s="15"/>
      <c r="N447" s="17"/>
      <c r="O447" s="17"/>
      <c r="P447" s="15"/>
      <c r="Q447" s="18"/>
      <c r="R447" s="19"/>
      <c r="S447" s="19"/>
      <c r="W447" s="256"/>
    </row>
    <row r="448" spans="7:23" s="14" customFormat="1" x14ac:dyDescent="0.25">
      <c r="G448" s="15"/>
      <c r="J448" s="16"/>
      <c r="K448" s="15"/>
      <c r="L448" s="15"/>
      <c r="M448" s="15"/>
      <c r="N448" s="17"/>
      <c r="O448" s="17"/>
      <c r="P448" s="15"/>
      <c r="Q448" s="18"/>
      <c r="R448" s="19"/>
      <c r="S448" s="19"/>
      <c r="W448" s="256"/>
    </row>
    <row r="449" spans="7:23" s="14" customFormat="1" x14ac:dyDescent="0.25">
      <c r="G449" s="15"/>
      <c r="J449" s="16"/>
      <c r="K449" s="15"/>
      <c r="L449" s="15"/>
      <c r="M449" s="15"/>
      <c r="N449" s="17"/>
      <c r="O449" s="17"/>
      <c r="P449" s="15"/>
      <c r="Q449" s="18"/>
      <c r="R449" s="19"/>
      <c r="S449" s="19"/>
      <c r="W449" s="256"/>
    </row>
    <row r="450" spans="7:23" s="14" customFormat="1" x14ac:dyDescent="0.25">
      <c r="G450" s="15"/>
      <c r="J450" s="16"/>
      <c r="K450" s="15"/>
      <c r="L450" s="15"/>
      <c r="M450" s="15"/>
      <c r="N450" s="17"/>
      <c r="O450" s="17"/>
      <c r="P450" s="15"/>
      <c r="Q450" s="18"/>
      <c r="R450" s="19"/>
      <c r="S450" s="19"/>
      <c r="W450" s="256"/>
    </row>
    <row r="451" spans="7:23" s="14" customFormat="1" x14ac:dyDescent="0.25">
      <c r="G451" s="15"/>
      <c r="J451" s="16"/>
      <c r="K451" s="15"/>
      <c r="L451" s="15"/>
      <c r="M451" s="15"/>
      <c r="N451" s="17"/>
      <c r="O451" s="17"/>
      <c r="P451" s="15"/>
      <c r="Q451" s="18"/>
      <c r="R451" s="19"/>
      <c r="S451" s="19"/>
      <c r="W451" s="256"/>
    </row>
    <row r="452" spans="7:23" s="14" customFormat="1" x14ac:dyDescent="0.25">
      <c r="G452" s="15"/>
      <c r="J452" s="16"/>
      <c r="K452" s="15"/>
      <c r="L452" s="15"/>
      <c r="M452" s="15"/>
      <c r="N452" s="17"/>
      <c r="O452" s="17"/>
      <c r="P452" s="15"/>
      <c r="Q452" s="18"/>
      <c r="R452" s="19"/>
      <c r="S452" s="19"/>
      <c r="W452" s="256"/>
    </row>
    <row r="453" spans="7:23" s="14" customFormat="1" x14ac:dyDescent="0.25">
      <c r="G453" s="15"/>
      <c r="J453" s="16"/>
      <c r="K453" s="15"/>
      <c r="L453" s="15"/>
      <c r="M453" s="15"/>
      <c r="N453" s="17"/>
      <c r="O453" s="17"/>
      <c r="P453" s="15"/>
      <c r="Q453" s="18"/>
      <c r="R453" s="19"/>
      <c r="S453" s="19"/>
      <c r="W453" s="256"/>
    </row>
    <row r="454" spans="7:23" s="14" customFormat="1" x14ac:dyDescent="0.25">
      <c r="G454" s="15"/>
      <c r="J454" s="16"/>
      <c r="K454" s="15"/>
      <c r="L454" s="15"/>
      <c r="M454" s="15"/>
      <c r="N454" s="17"/>
      <c r="O454" s="17"/>
      <c r="P454" s="15"/>
      <c r="Q454" s="18"/>
      <c r="R454" s="19"/>
      <c r="S454" s="19"/>
      <c r="W454" s="256"/>
    </row>
    <row r="455" spans="7:23" s="14" customFormat="1" x14ac:dyDescent="0.25">
      <c r="G455" s="15"/>
      <c r="J455" s="16"/>
      <c r="K455" s="15"/>
      <c r="L455" s="15"/>
      <c r="M455" s="15"/>
      <c r="N455" s="17"/>
      <c r="O455" s="17"/>
      <c r="P455" s="15"/>
      <c r="Q455" s="18"/>
      <c r="R455" s="19"/>
      <c r="S455" s="19"/>
      <c r="W455" s="256"/>
    </row>
    <row r="456" spans="7:23" s="14" customFormat="1" x14ac:dyDescent="0.25">
      <c r="G456" s="15"/>
      <c r="J456" s="16"/>
      <c r="K456" s="15"/>
      <c r="L456" s="15"/>
      <c r="M456" s="15"/>
      <c r="N456" s="17"/>
      <c r="O456" s="17"/>
      <c r="P456" s="15"/>
      <c r="Q456" s="18"/>
      <c r="R456" s="19"/>
      <c r="S456" s="19"/>
      <c r="W456" s="256"/>
    </row>
    <row r="457" spans="7:23" s="14" customFormat="1" x14ac:dyDescent="0.25">
      <c r="G457" s="15"/>
      <c r="J457" s="16"/>
      <c r="K457" s="15"/>
      <c r="L457" s="15"/>
      <c r="M457" s="15"/>
      <c r="N457" s="17"/>
      <c r="O457" s="17"/>
      <c r="P457" s="15"/>
      <c r="Q457" s="18"/>
      <c r="R457" s="19"/>
      <c r="S457" s="19"/>
      <c r="W457" s="256"/>
    </row>
    <row r="458" spans="7:23" s="14" customFormat="1" x14ac:dyDescent="0.25">
      <c r="G458" s="15"/>
      <c r="J458" s="16"/>
      <c r="K458" s="15"/>
      <c r="L458" s="15"/>
      <c r="M458" s="15"/>
      <c r="N458" s="17"/>
      <c r="O458" s="17"/>
      <c r="P458" s="15"/>
      <c r="Q458" s="18"/>
      <c r="R458" s="19"/>
      <c r="S458" s="19"/>
      <c r="W458" s="256"/>
    </row>
    <row r="459" spans="7:23" s="14" customFormat="1" x14ac:dyDescent="0.25">
      <c r="G459" s="15"/>
      <c r="J459" s="16"/>
      <c r="K459" s="15"/>
      <c r="L459" s="15"/>
      <c r="M459" s="15"/>
      <c r="N459" s="17"/>
      <c r="O459" s="17"/>
      <c r="P459" s="15"/>
      <c r="Q459" s="18"/>
      <c r="R459" s="19"/>
      <c r="S459" s="19"/>
      <c r="W459" s="256"/>
    </row>
  </sheetData>
  <mergeCells count="743">
    <mergeCell ref="J412:J419"/>
    <mergeCell ref="K412:K419"/>
    <mergeCell ref="P412:P419"/>
    <mergeCell ref="R412:R419"/>
    <mergeCell ref="Q412:Q419"/>
    <mergeCell ref="A412:A419"/>
    <mergeCell ref="B412:B419"/>
    <mergeCell ref="C412:C419"/>
    <mergeCell ref="D412:D419"/>
    <mergeCell ref="E412:E419"/>
    <mergeCell ref="F412:F419"/>
    <mergeCell ref="G412:G419"/>
    <mergeCell ref="H412:I419"/>
    <mergeCell ref="P400:P403"/>
    <mergeCell ref="P407:P410"/>
    <mergeCell ref="Q400:Q410"/>
    <mergeCell ref="R400:R410"/>
    <mergeCell ref="P396:P399"/>
    <mergeCell ref="R396:R399"/>
    <mergeCell ref="Q390:Q399"/>
    <mergeCell ref="Q232:Q254"/>
    <mergeCell ref="R390:R395"/>
    <mergeCell ref="R378:R381"/>
    <mergeCell ref="R382:R385"/>
    <mergeCell ref="R386:R389"/>
    <mergeCell ref="Q378:Q389"/>
    <mergeCell ref="P232:P240"/>
    <mergeCell ref="R232:R240"/>
    <mergeCell ref="R292:R296"/>
    <mergeCell ref="R258:R259"/>
    <mergeCell ref="R260:R261"/>
    <mergeCell ref="Q258:Q261"/>
    <mergeCell ref="P260:P261"/>
    <mergeCell ref="P255:P257"/>
    <mergeCell ref="Q255:Q257"/>
    <mergeCell ref="R255:R257"/>
    <mergeCell ref="Q355:Q357"/>
    <mergeCell ref="A378:A389"/>
    <mergeCell ref="C378:C389"/>
    <mergeCell ref="D378:D389"/>
    <mergeCell ref="F378:F389"/>
    <mergeCell ref="G378:G389"/>
    <mergeCell ref="P378:P381"/>
    <mergeCell ref="P382:P385"/>
    <mergeCell ref="P386:P389"/>
    <mergeCell ref="A255:A272"/>
    <mergeCell ref="B255:B272"/>
    <mergeCell ref="J258:J261"/>
    <mergeCell ref="D255:D265"/>
    <mergeCell ref="F262:F265"/>
    <mergeCell ref="G262:G265"/>
    <mergeCell ref="H262:I265"/>
    <mergeCell ref="K258:K259"/>
    <mergeCell ref="K260:K261"/>
    <mergeCell ref="K269:K271"/>
    <mergeCell ref="P262:P265"/>
    <mergeCell ref="P266:P272"/>
    <mergeCell ref="P355:P357"/>
    <mergeCell ref="A340:A342"/>
    <mergeCell ref="P340:P342"/>
    <mergeCell ref="H278:I285"/>
    <mergeCell ref="K390:K395"/>
    <mergeCell ref="K396:K399"/>
    <mergeCell ref="P390:P395"/>
    <mergeCell ref="P172:P179"/>
    <mergeCell ref="Q172:Q179"/>
    <mergeCell ref="R177:R179"/>
    <mergeCell ref="R174:R176"/>
    <mergeCell ref="K370:K372"/>
    <mergeCell ref="K373:K375"/>
    <mergeCell ref="K376:K377"/>
    <mergeCell ref="P370:P375"/>
    <mergeCell ref="Q370:Q375"/>
    <mergeCell ref="R370:R372"/>
    <mergeCell ref="R373:R375"/>
    <mergeCell ref="R376:R377"/>
    <mergeCell ref="P376:P377"/>
    <mergeCell ref="Q376:Q377"/>
    <mergeCell ref="P227:P229"/>
    <mergeCell ref="Q227:Q229"/>
    <mergeCell ref="R227:R229"/>
    <mergeCell ref="K230:K231"/>
    <mergeCell ref="P230:P231"/>
    <mergeCell ref="Q230:Q231"/>
    <mergeCell ref="R230:R231"/>
    <mergeCell ref="Q358:Q362"/>
    <mergeCell ref="R355:R357"/>
    <mergeCell ref="R358:R360"/>
    <mergeCell ref="R361:R362"/>
    <mergeCell ref="A363:A369"/>
    <mergeCell ref="B363:B369"/>
    <mergeCell ref="C363:C369"/>
    <mergeCell ref="D363:D369"/>
    <mergeCell ref="F363:F369"/>
    <mergeCell ref="G363:G369"/>
    <mergeCell ref="H363:I369"/>
    <mergeCell ref="J363:J369"/>
    <mergeCell ref="K363:K364"/>
    <mergeCell ref="K365:K366"/>
    <mergeCell ref="K367:K369"/>
    <mergeCell ref="P363:P364"/>
    <mergeCell ref="Q363:Q369"/>
    <mergeCell ref="R363:R364"/>
    <mergeCell ref="R365:R366"/>
    <mergeCell ref="R367:R369"/>
    <mergeCell ref="R340:R342"/>
    <mergeCell ref="G230:G231"/>
    <mergeCell ref="H230:I231"/>
    <mergeCell ref="J230:J231"/>
    <mergeCell ref="P220:P226"/>
    <mergeCell ref="P180:P186"/>
    <mergeCell ref="R180:R183"/>
    <mergeCell ref="R184:R185"/>
    <mergeCell ref="K197:K203"/>
    <mergeCell ref="P187:P196"/>
    <mergeCell ref="P197:P203"/>
    <mergeCell ref="P204:P205"/>
    <mergeCell ref="R187:R196"/>
    <mergeCell ref="R197:R203"/>
    <mergeCell ref="P212:P215"/>
    <mergeCell ref="P216:P219"/>
    <mergeCell ref="K204:K205"/>
    <mergeCell ref="M207:M209"/>
    <mergeCell ref="M210:M211"/>
    <mergeCell ref="P207:P209"/>
    <mergeCell ref="P210:P211"/>
    <mergeCell ref="Q180:Q211"/>
    <mergeCell ref="R207:R209"/>
    <mergeCell ref="R210:R211"/>
    <mergeCell ref="A252:A254"/>
    <mergeCell ref="P252:P254"/>
    <mergeCell ref="R252:R254"/>
    <mergeCell ref="P249:P251"/>
    <mergeCell ref="R248:R251"/>
    <mergeCell ref="P343:P354"/>
    <mergeCell ref="Q343:Q354"/>
    <mergeCell ref="R343:R354"/>
    <mergeCell ref="K262:K265"/>
    <mergeCell ref="P278:P280"/>
    <mergeCell ref="P281:P284"/>
    <mergeCell ref="Q278:Q285"/>
    <mergeCell ref="R278:R280"/>
    <mergeCell ref="R281:R284"/>
    <mergeCell ref="K292:K296"/>
    <mergeCell ref="P292:P296"/>
    <mergeCell ref="J323:J337"/>
    <mergeCell ref="F278:F285"/>
    <mergeCell ref="F273:F274"/>
    <mergeCell ref="G278:G285"/>
    <mergeCell ref="D275:D277"/>
    <mergeCell ref="J275:J277"/>
    <mergeCell ref="F275:F277"/>
    <mergeCell ref="Q340:Q342"/>
    <mergeCell ref="P241:P244"/>
    <mergeCell ref="P245:P246"/>
    <mergeCell ref="R241:R246"/>
    <mergeCell ref="F255:F257"/>
    <mergeCell ref="G255:G257"/>
    <mergeCell ref="H255:I257"/>
    <mergeCell ref="J255:J257"/>
    <mergeCell ref="K212:K215"/>
    <mergeCell ref="K216:K219"/>
    <mergeCell ref="K220:K226"/>
    <mergeCell ref="K255:K257"/>
    <mergeCell ref="J212:J226"/>
    <mergeCell ref="J232:J254"/>
    <mergeCell ref="K232:K240"/>
    <mergeCell ref="K248:K251"/>
    <mergeCell ref="H232:I254"/>
    <mergeCell ref="A241:A246"/>
    <mergeCell ref="B248:B251"/>
    <mergeCell ref="B212:B226"/>
    <mergeCell ref="B227:B231"/>
    <mergeCell ref="A172:A179"/>
    <mergeCell ref="A180:A183"/>
    <mergeCell ref="A187:A205"/>
    <mergeCell ref="A206:A211"/>
    <mergeCell ref="A227:A231"/>
    <mergeCell ref="A184:A185"/>
    <mergeCell ref="A232:A240"/>
    <mergeCell ref="B241:B246"/>
    <mergeCell ref="A248:A251"/>
    <mergeCell ref="B187:B205"/>
    <mergeCell ref="B206:B211"/>
    <mergeCell ref="B180:B186"/>
    <mergeCell ref="C74:C96"/>
    <mergeCell ref="D113:D116"/>
    <mergeCell ref="E136:E152"/>
    <mergeCell ref="E153:E159"/>
    <mergeCell ref="E164:E171"/>
    <mergeCell ref="E160:E163"/>
    <mergeCell ref="D164:D171"/>
    <mergeCell ref="D160:D163"/>
    <mergeCell ref="A78:A80"/>
    <mergeCell ref="A81:A96"/>
    <mergeCell ref="B97:B171"/>
    <mergeCell ref="E113:E120"/>
    <mergeCell ref="E121:E135"/>
    <mergeCell ref="D136:D159"/>
    <mergeCell ref="D74:D96"/>
    <mergeCell ref="E104:E112"/>
    <mergeCell ref="E74:E96"/>
    <mergeCell ref="E97:E103"/>
    <mergeCell ref="A74:A77"/>
    <mergeCell ref="D97:D102"/>
    <mergeCell ref="D104:D112"/>
    <mergeCell ref="J136:J143"/>
    <mergeCell ref="D121:D135"/>
    <mergeCell ref="G121:G135"/>
    <mergeCell ref="H258:I261"/>
    <mergeCell ref="F232:F254"/>
    <mergeCell ref="D172:D254"/>
    <mergeCell ref="C172:C254"/>
    <mergeCell ref="F180:F211"/>
    <mergeCell ref="G180:G211"/>
    <mergeCell ref="H180:I211"/>
    <mergeCell ref="H144:I152"/>
    <mergeCell ref="C97:C171"/>
    <mergeCell ref="E212:E226"/>
    <mergeCell ref="C255:C272"/>
    <mergeCell ref="H121:I135"/>
    <mergeCell ref="J144:J152"/>
    <mergeCell ref="G136:G143"/>
    <mergeCell ref="H136:I143"/>
    <mergeCell ref="F258:F261"/>
    <mergeCell ref="F390:F399"/>
    <mergeCell ref="G390:G399"/>
    <mergeCell ref="J390:J399"/>
    <mergeCell ref="H390:I399"/>
    <mergeCell ref="D278:D285"/>
    <mergeCell ref="J378:J389"/>
    <mergeCell ref="J278:J285"/>
    <mergeCell ref="F286:F289"/>
    <mergeCell ref="E172:E179"/>
    <mergeCell ref="E180:E186"/>
    <mergeCell ref="E187:E205"/>
    <mergeCell ref="E206:E211"/>
    <mergeCell ref="E227:E254"/>
    <mergeCell ref="H172:I179"/>
    <mergeCell ref="G232:G254"/>
    <mergeCell ref="H212:I226"/>
    <mergeCell ref="F338:F339"/>
    <mergeCell ref="G338:G339"/>
    <mergeCell ref="H338:I339"/>
    <mergeCell ref="J338:J339"/>
    <mergeCell ref="F311:F322"/>
    <mergeCell ref="D266:D272"/>
    <mergeCell ref="E255:E272"/>
    <mergeCell ref="F266:F272"/>
    <mergeCell ref="B275:B277"/>
    <mergeCell ref="A290:A296"/>
    <mergeCell ref="B290:B296"/>
    <mergeCell ref="C290:C296"/>
    <mergeCell ref="B304:B310"/>
    <mergeCell ref="A297:A303"/>
    <mergeCell ref="A278:A285"/>
    <mergeCell ref="B278:B285"/>
    <mergeCell ref="C278:C285"/>
    <mergeCell ref="C275:C277"/>
    <mergeCell ref="A273:A274"/>
    <mergeCell ref="D273:D274"/>
    <mergeCell ref="A304:A339"/>
    <mergeCell ref="C338:C339"/>
    <mergeCell ref="H400:I410"/>
    <mergeCell ref="J400:J410"/>
    <mergeCell ref="G297:G303"/>
    <mergeCell ref="H297:I303"/>
    <mergeCell ref="H290:I296"/>
    <mergeCell ref="J290:J296"/>
    <mergeCell ref="F290:F296"/>
    <mergeCell ref="G290:G296"/>
    <mergeCell ref="D286:D289"/>
    <mergeCell ref="G286:G289"/>
    <mergeCell ref="J304:J310"/>
    <mergeCell ref="H304:I310"/>
    <mergeCell ref="G304:G310"/>
    <mergeCell ref="D338:D339"/>
    <mergeCell ref="J355:J362"/>
    <mergeCell ref="H378:I381"/>
    <mergeCell ref="F340:F342"/>
    <mergeCell ref="G340:G342"/>
    <mergeCell ref="H340:I342"/>
    <mergeCell ref="J340:J342"/>
    <mergeCell ref="H411:I411"/>
    <mergeCell ref="G400:G410"/>
    <mergeCell ref="F400:F410"/>
    <mergeCell ref="A343:A354"/>
    <mergeCell ref="C323:C337"/>
    <mergeCell ref="D323:D337"/>
    <mergeCell ref="C286:C289"/>
    <mergeCell ref="A286:A289"/>
    <mergeCell ref="B286:B289"/>
    <mergeCell ref="D290:D296"/>
    <mergeCell ref="B340:B342"/>
    <mergeCell ref="C340:C342"/>
    <mergeCell ref="D340:D342"/>
    <mergeCell ref="B323:B337"/>
    <mergeCell ref="B338:B339"/>
    <mergeCell ref="A370:A377"/>
    <mergeCell ref="A355:A362"/>
    <mergeCell ref="F323:F337"/>
    <mergeCell ref="G323:G337"/>
    <mergeCell ref="H323:I337"/>
    <mergeCell ref="H382:I389"/>
    <mergeCell ref="A390:A399"/>
    <mergeCell ref="A400:A410"/>
    <mergeCell ref="B390:B399"/>
    <mergeCell ref="K378:K381"/>
    <mergeCell ref="B370:B377"/>
    <mergeCell ref="C370:C377"/>
    <mergeCell ref="D370:D377"/>
    <mergeCell ref="B297:B303"/>
    <mergeCell ref="C297:C303"/>
    <mergeCell ref="D297:D303"/>
    <mergeCell ref="K358:K360"/>
    <mergeCell ref="K343:K354"/>
    <mergeCell ref="B378:B389"/>
    <mergeCell ref="G370:G377"/>
    <mergeCell ref="H370:I377"/>
    <mergeCell ref="J370:J377"/>
    <mergeCell ref="B355:B362"/>
    <mergeCell ref="C355:C362"/>
    <mergeCell ref="D355:D362"/>
    <mergeCell ref="F355:F362"/>
    <mergeCell ref="B343:B354"/>
    <mergeCell ref="F370:F377"/>
    <mergeCell ref="F297:F303"/>
    <mergeCell ref="G343:G354"/>
    <mergeCell ref="D343:D354"/>
    <mergeCell ref="F343:F354"/>
    <mergeCell ref="C343:C354"/>
    <mergeCell ref="B273:B274"/>
    <mergeCell ref="C273:C274"/>
    <mergeCell ref="K355:K357"/>
    <mergeCell ref="C304:C310"/>
    <mergeCell ref="K241:K246"/>
    <mergeCell ref="K252:K254"/>
    <mergeCell ref="B400:B410"/>
    <mergeCell ref="C400:C410"/>
    <mergeCell ref="D400:D410"/>
    <mergeCell ref="C390:C399"/>
    <mergeCell ref="K361:K362"/>
    <mergeCell ref="G355:G362"/>
    <mergeCell ref="H355:I362"/>
    <mergeCell ref="K266:K268"/>
    <mergeCell ref="J343:J354"/>
    <mergeCell ref="H343:I354"/>
    <mergeCell ref="J297:J303"/>
    <mergeCell ref="E273:E411"/>
    <mergeCell ref="K400:K410"/>
    <mergeCell ref="D390:D399"/>
    <mergeCell ref="K278:K280"/>
    <mergeCell ref="K281:K284"/>
    <mergeCell ref="K382:K385"/>
    <mergeCell ref="K386:K389"/>
    <mergeCell ref="J227:J229"/>
    <mergeCell ref="K227:K229"/>
    <mergeCell ref="F172:F179"/>
    <mergeCell ref="G172:G179"/>
    <mergeCell ref="F227:F231"/>
    <mergeCell ref="G212:G226"/>
    <mergeCell ref="K207:K209"/>
    <mergeCell ref="K174:K176"/>
    <mergeCell ref="K177:K179"/>
    <mergeCell ref="K210:K211"/>
    <mergeCell ref="J180:J211"/>
    <mergeCell ref="K180:K183"/>
    <mergeCell ref="K187:K196"/>
    <mergeCell ref="D117:D120"/>
    <mergeCell ref="G104:G120"/>
    <mergeCell ref="H104:H120"/>
    <mergeCell ref="J117:J120"/>
    <mergeCell ref="K117:K118"/>
    <mergeCell ref="K119:K120"/>
    <mergeCell ref="I113:I116"/>
    <mergeCell ref="J113:J116"/>
    <mergeCell ref="K113:K114"/>
    <mergeCell ref="J85:J90"/>
    <mergeCell ref="K85:K90"/>
    <mergeCell ref="G82:G83"/>
    <mergeCell ref="H82:I83"/>
    <mergeCell ref="J82:J83"/>
    <mergeCell ref="F153:F171"/>
    <mergeCell ref="G97:G103"/>
    <mergeCell ref="H153:I159"/>
    <mergeCell ref="F136:F152"/>
    <mergeCell ref="G144:G152"/>
    <mergeCell ref="G153:G159"/>
    <mergeCell ref="I117:I120"/>
    <mergeCell ref="F97:F103"/>
    <mergeCell ref="H164:I171"/>
    <mergeCell ref="J153:J159"/>
    <mergeCell ref="J97:J102"/>
    <mergeCell ref="J104:J112"/>
    <mergeCell ref="K110:K112"/>
    <mergeCell ref="H103:I103"/>
    <mergeCell ref="G164:G171"/>
    <mergeCell ref="F81:F84"/>
    <mergeCell ref="J121:J135"/>
    <mergeCell ref="K164:K167"/>
    <mergeCell ref="J164:J171"/>
    <mergeCell ref="B64:B73"/>
    <mergeCell ref="E20:E29"/>
    <mergeCell ref="E30:E47"/>
    <mergeCell ref="E48:E56"/>
    <mergeCell ref="E57:E63"/>
    <mergeCell ref="E64:E73"/>
    <mergeCell ref="H57:I63"/>
    <mergeCell ref="H48:I56"/>
    <mergeCell ref="D20:D73"/>
    <mergeCell ref="F57:F63"/>
    <mergeCell ref="F64:F73"/>
    <mergeCell ref="B30:B47"/>
    <mergeCell ref="C20:C29"/>
    <mergeCell ref="C30:C47"/>
    <mergeCell ref="C48:C56"/>
    <mergeCell ref="C57:C63"/>
    <mergeCell ref="C64:C73"/>
    <mergeCell ref="F20:F29"/>
    <mergeCell ref="F30:F47"/>
    <mergeCell ref="F74:F77"/>
    <mergeCell ref="G74:G76"/>
    <mergeCell ref="H84:I84"/>
    <mergeCell ref="J74:J76"/>
    <mergeCell ref="K74:K76"/>
    <mergeCell ref="G48:G56"/>
    <mergeCell ref="G64:G73"/>
    <mergeCell ref="H77:I77"/>
    <mergeCell ref="G30:G47"/>
    <mergeCell ref="J64:J73"/>
    <mergeCell ref="K66:K69"/>
    <mergeCell ref="K64:K65"/>
    <mergeCell ref="K82:K83"/>
    <mergeCell ref="K78:K80"/>
    <mergeCell ref="H81:I81"/>
    <mergeCell ref="J78:J80"/>
    <mergeCell ref="H78:I80"/>
    <mergeCell ref="G78:G80"/>
    <mergeCell ref="F78:F80"/>
    <mergeCell ref="Q9:Q10"/>
    <mergeCell ref="R9:R10"/>
    <mergeCell ref="K18:K19"/>
    <mergeCell ref="K53:K54"/>
    <mergeCell ref="H64:I73"/>
    <mergeCell ref="H74:I76"/>
    <mergeCell ref="J20:J29"/>
    <mergeCell ref="K20:K21"/>
    <mergeCell ref="K60:K61"/>
    <mergeCell ref="J57:J63"/>
    <mergeCell ref="K45:K47"/>
    <mergeCell ref="K55:K56"/>
    <mergeCell ref="J48:J56"/>
    <mergeCell ref="K48:K49"/>
    <mergeCell ref="K50:K52"/>
    <mergeCell ref="K62:K63"/>
    <mergeCell ref="K22:K24"/>
    <mergeCell ref="H30:I47"/>
    <mergeCell ref="J30:J47"/>
    <mergeCell ref="K30:K34"/>
    <mergeCell ref="K35:K42"/>
    <mergeCell ref="H16:I17"/>
    <mergeCell ref="K43:K44"/>
    <mergeCell ref="K14:K15"/>
    <mergeCell ref="A1:C5"/>
    <mergeCell ref="D1:N3"/>
    <mergeCell ref="O1:S2"/>
    <mergeCell ref="O3:S3"/>
    <mergeCell ref="D4:N5"/>
    <mergeCell ref="O4:S4"/>
    <mergeCell ref="O5:S5"/>
    <mergeCell ref="B9:B10"/>
    <mergeCell ref="E9:E10"/>
    <mergeCell ref="N9:N10"/>
    <mergeCell ref="O9:O10"/>
    <mergeCell ref="L9:L10"/>
    <mergeCell ref="P9:P10"/>
    <mergeCell ref="S9:S10"/>
    <mergeCell ref="A9:A10"/>
    <mergeCell ref="C9:C10"/>
    <mergeCell ref="D9:D10"/>
    <mergeCell ref="K9:K10"/>
    <mergeCell ref="M9:M10"/>
    <mergeCell ref="J9:J10"/>
    <mergeCell ref="F9:F10"/>
    <mergeCell ref="G9:G10"/>
    <mergeCell ref="H9:I10"/>
    <mergeCell ref="A7:S7"/>
    <mergeCell ref="K287:K289"/>
    <mergeCell ref="J262:J265"/>
    <mergeCell ref="K338:K339"/>
    <mergeCell ref="A20:A73"/>
    <mergeCell ref="A97:A171"/>
    <mergeCell ref="F48:F56"/>
    <mergeCell ref="A275:A277"/>
    <mergeCell ref="B48:B56"/>
    <mergeCell ref="B57:B63"/>
    <mergeCell ref="G57:G63"/>
    <mergeCell ref="F104:F135"/>
    <mergeCell ref="B20:B29"/>
    <mergeCell ref="G20:G29"/>
    <mergeCell ref="G85:G90"/>
    <mergeCell ref="F85:F94"/>
    <mergeCell ref="A212:A226"/>
    <mergeCell ref="F212:F226"/>
    <mergeCell ref="B74:B96"/>
    <mergeCell ref="G275:G277"/>
    <mergeCell ref="B232:B240"/>
    <mergeCell ref="K323:K324"/>
    <mergeCell ref="B311:B322"/>
    <mergeCell ref="C311:C322"/>
    <mergeCell ref="D311:D322"/>
    <mergeCell ref="H14:I15"/>
    <mergeCell ref="J14:J15"/>
    <mergeCell ref="G16:G17"/>
    <mergeCell ref="K340:K342"/>
    <mergeCell ref="K301:K302"/>
    <mergeCell ref="H266:I272"/>
    <mergeCell ref="J266:J272"/>
    <mergeCell ref="G258:G261"/>
    <mergeCell ref="H286:I289"/>
    <mergeCell ref="J286:J289"/>
    <mergeCell ref="G273:G274"/>
    <mergeCell ref="G266:G272"/>
    <mergeCell ref="G91:G94"/>
    <mergeCell ref="K25:K27"/>
    <mergeCell ref="K104:K106"/>
    <mergeCell ref="K108:K109"/>
    <mergeCell ref="K58:K59"/>
    <mergeCell ref="H20:I29"/>
    <mergeCell ref="H97:I102"/>
    <mergeCell ref="I104:I112"/>
    <mergeCell ref="H85:I90"/>
    <mergeCell ref="H91:I94"/>
    <mergeCell ref="J91:J94"/>
    <mergeCell ref="K91:K94"/>
    <mergeCell ref="P323:P324"/>
    <mergeCell ref="Q323:Q337"/>
    <mergeCell ref="R323:R324"/>
    <mergeCell ref="J16:J17"/>
    <mergeCell ref="K16:K17"/>
    <mergeCell ref="A11:A19"/>
    <mergeCell ref="B11:B19"/>
    <mergeCell ref="C11:C19"/>
    <mergeCell ref="D11:D12"/>
    <mergeCell ref="E11:E19"/>
    <mergeCell ref="F11:F12"/>
    <mergeCell ref="G11:G12"/>
    <mergeCell ref="H11:I12"/>
    <mergeCell ref="J11:J12"/>
    <mergeCell ref="F13:F17"/>
    <mergeCell ref="H13:I13"/>
    <mergeCell ref="D18:D19"/>
    <mergeCell ref="F18:F19"/>
    <mergeCell ref="G18:G19"/>
    <mergeCell ref="H18:I19"/>
    <mergeCell ref="J18:J19"/>
    <mergeCell ref="D14:D17"/>
    <mergeCell ref="G14:G15"/>
    <mergeCell ref="Q11:Q12"/>
    <mergeCell ref="R11:R12"/>
    <mergeCell ref="Q14:Q15"/>
    <mergeCell ref="R14:R15"/>
    <mergeCell ref="P16:P17"/>
    <mergeCell ref="Q16:Q17"/>
    <mergeCell ref="Q18:Q19"/>
    <mergeCell ref="R16:R17"/>
    <mergeCell ref="R18:R19"/>
    <mergeCell ref="Q48:Q56"/>
    <mergeCell ref="R48:R49"/>
    <mergeCell ref="R50:R52"/>
    <mergeCell ref="R53:R54"/>
    <mergeCell ref="R55:R56"/>
    <mergeCell ref="Q57:Q63"/>
    <mergeCell ref="R58:R59"/>
    <mergeCell ref="R60:R61"/>
    <mergeCell ref="K28:K29"/>
    <mergeCell ref="P20:P29"/>
    <mergeCell ref="Q20:Q29"/>
    <mergeCell ref="R20:R21"/>
    <mergeCell ref="R22:R24"/>
    <mergeCell ref="R25:R27"/>
    <mergeCell ref="R28:R29"/>
    <mergeCell ref="Q30:Q47"/>
    <mergeCell ref="R30:R34"/>
    <mergeCell ref="R35:R42"/>
    <mergeCell ref="P30:P34"/>
    <mergeCell ref="R43:R44"/>
    <mergeCell ref="R45:R47"/>
    <mergeCell ref="P82:P83"/>
    <mergeCell ref="Q82:Q83"/>
    <mergeCell ref="R82:R83"/>
    <mergeCell ref="Q85:Q90"/>
    <mergeCell ref="R85:R90"/>
    <mergeCell ref="K99:K102"/>
    <mergeCell ref="R62:R63"/>
    <mergeCell ref="K70:K71"/>
    <mergeCell ref="K72:K73"/>
    <mergeCell ref="Q64:Q73"/>
    <mergeCell ref="R64:R65"/>
    <mergeCell ref="R66:R69"/>
    <mergeCell ref="R70:R71"/>
    <mergeCell ref="R72:R73"/>
    <mergeCell ref="P74:P75"/>
    <mergeCell ref="Q74:Q76"/>
    <mergeCell ref="R74:R76"/>
    <mergeCell ref="P99:P102"/>
    <mergeCell ref="R99:R102"/>
    <mergeCell ref="K97:K98"/>
    <mergeCell ref="P97:P98"/>
    <mergeCell ref="R97:R98"/>
    <mergeCell ref="Q97:Q103"/>
    <mergeCell ref="R91:R94"/>
    <mergeCell ref="M85:M90"/>
    <mergeCell ref="P85:P90"/>
    <mergeCell ref="P299:P303"/>
    <mergeCell ref="Q299:Q303"/>
    <mergeCell ref="R299:R303"/>
    <mergeCell ref="P78:P80"/>
    <mergeCell ref="Q78:Q80"/>
    <mergeCell ref="R78:R80"/>
    <mergeCell ref="R275:R277"/>
    <mergeCell ref="Q275:Q277"/>
    <mergeCell ref="R204:R205"/>
    <mergeCell ref="Q212:Q226"/>
    <mergeCell ref="R212:R215"/>
    <mergeCell ref="R216:R219"/>
    <mergeCell ref="R220:R226"/>
    <mergeCell ref="Q262:Q265"/>
    <mergeCell ref="Q266:Q272"/>
    <mergeCell ref="R262:R265"/>
    <mergeCell ref="R269:R271"/>
    <mergeCell ref="R266:R268"/>
    <mergeCell ref="Q273:Q274"/>
    <mergeCell ref="R273:R274"/>
    <mergeCell ref="M91:M94"/>
    <mergeCell ref="N91:N94"/>
    <mergeCell ref="O91:O94"/>
    <mergeCell ref="P91:P94"/>
    <mergeCell ref="Q91:Q94"/>
    <mergeCell ref="G95:G96"/>
    <mergeCell ref="H95:I96"/>
    <mergeCell ref="J95:J96"/>
    <mergeCell ref="M95:M96"/>
    <mergeCell ref="N95:N96"/>
    <mergeCell ref="O95:O96"/>
    <mergeCell ref="P95:P96"/>
    <mergeCell ref="Q95:Q96"/>
    <mergeCell ref="R95:R96"/>
    <mergeCell ref="F304:F310"/>
    <mergeCell ref="D304:D310"/>
    <mergeCell ref="Q304:Q310"/>
    <mergeCell ref="K305:K307"/>
    <mergeCell ref="P305:P307"/>
    <mergeCell ref="R305:R307"/>
    <mergeCell ref="K308:K310"/>
    <mergeCell ref="P308:P310"/>
    <mergeCell ref="R308:R310"/>
    <mergeCell ref="K122:K124"/>
    <mergeCell ref="K115:K116"/>
    <mergeCell ref="K126:K128"/>
    <mergeCell ref="K130:K131"/>
    <mergeCell ref="K184:K185"/>
    <mergeCell ref="R110:R112"/>
    <mergeCell ref="K144:K147"/>
    <mergeCell ref="K148:K150"/>
    <mergeCell ref="K151:K152"/>
    <mergeCell ref="K153:K155"/>
    <mergeCell ref="K132:K135"/>
    <mergeCell ref="P126:P128"/>
    <mergeCell ref="P130:P131"/>
    <mergeCell ref="P132:P135"/>
    <mergeCell ref="P338:P339"/>
    <mergeCell ref="Q338:Q339"/>
    <mergeCell ref="R338:R339"/>
    <mergeCell ref="P113:P114"/>
    <mergeCell ref="P115:P116"/>
    <mergeCell ref="R113:R114"/>
    <mergeCell ref="R115:R116"/>
    <mergeCell ref="P117:P118"/>
    <mergeCell ref="P119:P120"/>
    <mergeCell ref="Q104:Q120"/>
    <mergeCell ref="R117:R118"/>
    <mergeCell ref="R119:R120"/>
    <mergeCell ref="Q286:Q289"/>
    <mergeCell ref="Q290:Q296"/>
    <mergeCell ref="R287:R289"/>
    <mergeCell ref="R122:R124"/>
    <mergeCell ref="R126:R128"/>
    <mergeCell ref="R130:R131"/>
    <mergeCell ref="R132:R135"/>
    <mergeCell ref="P104:P106"/>
    <mergeCell ref="P108:P109"/>
    <mergeCell ref="P110:P112"/>
    <mergeCell ref="R104:R106"/>
    <mergeCell ref="R108:R109"/>
    <mergeCell ref="Q121:Q135"/>
    <mergeCell ref="G311:G322"/>
    <mergeCell ref="H311:I322"/>
    <mergeCell ref="J311:J322"/>
    <mergeCell ref="K311:K314"/>
    <mergeCell ref="P311:P313"/>
    <mergeCell ref="Q311:Q322"/>
    <mergeCell ref="R311:R314"/>
    <mergeCell ref="K315:K317"/>
    <mergeCell ref="R315:R317"/>
    <mergeCell ref="K318:K319"/>
    <mergeCell ref="R318:R319"/>
    <mergeCell ref="K320:K322"/>
    <mergeCell ref="R320:R322"/>
    <mergeCell ref="K136:K138"/>
    <mergeCell ref="K139:K143"/>
    <mergeCell ref="P139:P143"/>
    <mergeCell ref="Q136:Q143"/>
    <mergeCell ref="R136:R138"/>
    <mergeCell ref="R139:R143"/>
    <mergeCell ref="Q144:Q152"/>
    <mergeCell ref="R144:R147"/>
    <mergeCell ref="R148:R150"/>
    <mergeCell ref="R151:R152"/>
    <mergeCell ref="H275:I277"/>
    <mergeCell ref="J273:J274"/>
    <mergeCell ref="H273:I274"/>
    <mergeCell ref="J172:J179"/>
    <mergeCell ref="B172:B179"/>
    <mergeCell ref="P156:P158"/>
    <mergeCell ref="R156:R159"/>
    <mergeCell ref="Q153:Q171"/>
    <mergeCell ref="P164:P169"/>
    <mergeCell ref="R164:R167"/>
    <mergeCell ref="R168:R169"/>
    <mergeCell ref="R170:R171"/>
    <mergeCell ref="R160:R163"/>
    <mergeCell ref="R153:R155"/>
    <mergeCell ref="K170:K171"/>
    <mergeCell ref="K168:K169"/>
    <mergeCell ref="H160:I163"/>
    <mergeCell ref="J160:J163"/>
    <mergeCell ref="G160:G163"/>
    <mergeCell ref="K160:K163"/>
    <mergeCell ref="K156:K159"/>
    <mergeCell ref="B252:B254"/>
    <mergeCell ref="G227:G229"/>
    <mergeCell ref="H227:I229"/>
  </mergeCells>
  <dataValidations count="1">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S30:S32 S34:S42 S121:S130 S132:S135"/>
  </dataValidations>
  <printOptions horizontalCentered="1" verticalCentered="1"/>
  <pageMargins left="0.59055118110236227" right="0" top="0.19685039370078741" bottom="0.19685039370078741" header="0" footer="0"/>
  <pageSetup paperSize="5" scale="10" fitToHeight="1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ACCION IDPAC 2019</vt:lpstr>
      <vt:lpstr>'PLAN ACCION IDPAC 2019'!Área_de_impresión</vt:lpstr>
      <vt:lpstr>'PLAN ACCION IDPAC 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Yamile Avila Otalora</dc:creator>
  <cp:lastModifiedBy>Diana Marcela Aguilar Tovar</cp:lastModifiedBy>
  <cp:lastPrinted>2018-01-26T20:49:07Z</cp:lastPrinted>
  <dcterms:created xsi:type="dcterms:W3CDTF">2017-12-26T14:05:42Z</dcterms:created>
  <dcterms:modified xsi:type="dcterms:W3CDTF">2019-01-09T14:04:41Z</dcterms:modified>
</cp:coreProperties>
</file>