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arcia\Desktop\"/>
    </mc:Choice>
  </mc:AlternateContent>
  <bookViews>
    <workbookView xWindow="120" yWindow="165" windowWidth="20730" windowHeight="8955"/>
  </bookViews>
  <sheets>
    <sheet name="MAPA RIESGOS IDPAC" sheetId="1" r:id="rId1"/>
    <sheet name="CONVENCION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xlnm._FilterDatabase" localSheetId="0" hidden="1">'MAPA RIESGOS IDPAC'!$A$5:$U$58</definedName>
    <definedName name="Procesos">[1]Listas!$C$2:$C$16</definedName>
  </definedNames>
  <calcPr calcId="171027" concurrentCalc="0"/>
</workbook>
</file>

<file path=xl/calcChain.xml><?xml version="1.0" encoding="utf-8"?>
<calcChain xmlns="http://schemas.openxmlformats.org/spreadsheetml/2006/main">
  <c r="T16" i="1" l="1"/>
  <c r="R16" i="1"/>
  <c r="Q16" i="1"/>
  <c r="P16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T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R8" i="1"/>
  <c r="S8" i="1"/>
  <c r="Q8" i="1"/>
  <c r="P8" i="1"/>
  <c r="O8" i="1"/>
  <c r="N8" i="1"/>
  <c r="M8" i="1"/>
  <c r="L8" i="1"/>
  <c r="K8" i="1"/>
  <c r="J8" i="1"/>
  <c r="I8" i="1"/>
  <c r="H8" i="1"/>
  <c r="G8" i="1"/>
  <c r="E8" i="1"/>
  <c r="D8" i="1"/>
  <c r="C8" i="1"/>
  <c r="B8" i="1"/>
  <c r="A8" i="1"/>
  <c r="R49" i="1"/>
  <c r="Q49" i="1"/>
  <c r="P49" i="1"/>
  <c r="O49" i="1"/>
  <c r="E49" i="1"/>
  <c r="D49" i="1"/>
  <c r="C49" i="1"/>
  <c r="B49" i="1"/>
  <c r="A49" i="1"/>
  <c r="A50" i="1"/>
  <c r="R48" i="1"/>
  <c r="Q48" i="1"/>
  <c r="P48" i="1"/>
  <c r="O48" i="1"/>
  <c r="E48" i="1"/>
  <c r="D48" i="1"/>
  <c r="C48" i="1"/>
  <c r="B48" i="1"/>
  <c r="A48" i="1"/>
  <c r="D59" i="1"/>
  <c r="C59" i="1"/>
  <c r="B59" i="1"/>
  <c r="A59" i="1"/>
  <c r="Q11" i="1"/>
  <c r="T12" i="1"/>
  <c r="R12" i="1"/>
  <c r="Q12" i="1"/>
  <c r="P12" i="1"/>
  <c r="O12" i="1"/>
  <c r="N12" i="1"/>
  <c r="E12" i="1"/>
  <c r="D12" i="1"/>
  <c r="C12" i="1"/>
  <c r="B13" i="1"/>
  <c r="B12" i="1"/>
  <c r="T11" i="1"/>
  <c r="R11" i="1"/>
  <c r="P11" i="1"/>
  <c r="O11" i="1"/>
  <c r="N11" i="1"/>
  <c r="M11" i="1"/>
  <c r="L11" i="1"/>
  <c r="K11" i="1"/>
  <c r="J11" i="1"/>
  <c r="I11" i="1"/>
  <c r="H11" i="1"/>
  <c r="G11" i="1"/>
  <c r="F11" i="1"/>
  <c r="H12" i="1"/>
  <c r="G12" i="1"/>
  <c r="T10" i="1"/>
  <c r="R10" i="1"/>
  <c r="Q10" i="1"/>
  <c r="P10" i="1"/>
  <c r="O10" i="1"/>
  <c r="A21" i="1"/>
  <c r="T60" i="1"/>
  <c r="R60" i="1"/>
  <c r="S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T59" i="1"/>
  <c r="R59" i="1"/>
  <c r="S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58" i="1"/>
  <c r="T58" i="1"/>
  <c r="R58" i="1"/>
  <c r="S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T57" i="1"/>
  <c r="R57" i="1"/>
  <c r="S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56" i="1"/>
  <c r="T56" i="1"/>
  <c r="R56" i="1"/>
  <c r="S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T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J27" i="1"/>
  <c r="E26" i="1"/>
  <c r="D26" i="1"/>
  <c r="C26" i="1"/>
  <c r="B26" i="1"/>
  <c r="A2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E27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52" i="1"/>
  <c r="A19" i="1"/>
  <c r="S52" i="1"/>
  <c r="T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T51" i="1"/>
  <c r="S51" i="1"/>
  <c r="R51" i="1"/>
  <c r="Q51" i="1"/>
  <c r="P51" i="1"/>
  <c r="O51" i="1"/>
  <c r="N51" i="1"/>
  <c r="L51" i="1"/>
  <c r="K51" i="1"/>
  <c r="J51" i="1"/>
  <c r="I51" i="1"/>
  <c r="H51" i="1"/>
  <c r="G51" i="1"/>
  <c r="M51" i="1"/>
  <c r="F51" i="1"/>
  <c r="E51" i="1"/>
  <c r="D51" i="1"/>
  <c r="C51" i="1"/>
  <c r="B51" i="1"/>
  <c r="A51" i="1"/>
  <c r="M12" i="1"/>
  <c r="L12" i="1"/>
  <c r="K12" i="1"/>
  <c r="J12" i="1"/>
  <c r="I12" i="1"/>
  <c r="F12" i="1"/>
  <c r="A12" i="1"/>
  <c r="F8" i="1"/>
  <c r="E11" i="1"/>
  <c r="D11" i="1"/>
  <c r="C11" i="1"/>
  <c r="B11" i="1"/>
  <c r="A11" i="1"/>
  <c r="T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R27" i="1"/>
  <c r="Q27" i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A27" i="1"/>
  <c r="T48" i="1"/>
  <c r="N48" i="1"/>
  <c r="M48" i="1"/>
  <c r="L48" i="1"/>
  <c r="K48" i="1"/>
  <c r="J48" i="1"/>
  <c r="I48" i="1"/>
  <c r="H48" i="1"/>
  <c r="G48" i="1"/>
  <c r="F48" i="1"/>
  <c r="T49" i="1"/>
  <c r="N49" i="1"/>
  <c r="M49" i="1"/>
  <c r="L49" i="1"/>
  <c r="K49" i="1"/>
  <c r="J49" i="1"/>
  <c r="I49" i="1"/>
  <c r="H49" i="1"/>
  <c r="G49" i="1"/>
  <c r="F49" i="1"/>
  <c r="T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T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T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T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T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A15" i="1"/>
  <c r="T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T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T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T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T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T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T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T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T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T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T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T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T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D45" i="1"/>
  <c r="C45" i="1"/>
  <c r="B45" i="1"/>
  <c r="A45" i="1"/>
  <c r="E10" i="1"/>
  <c r="T17" i="1"/>
  <c r="R17" i="1"/>
  <c r="S17" i="1"/>
  <c r="Q17" i="1"/>
  <c r="O17" i="1"/>
  <c r="N17" i="1"/>
  <c r="M17" i="1"/>
  <c r="L17" i="1"/>
  <c r="K17" i="1"/>
  <c r="J17" i="1"/>
  <c r="I17" i="1"/>
  <c r="H17" i="1"/>
  <c r="G17" i="1"/>
  <c r="F17" i="1"/>
  <c r="E17" i="1"/>
  <c r="C17" i="1"/>
  <c r="D17" i="1"/>
  <c r="B17" i="1"/>
  <c r="A17" i="1"/>
  <c r="S10" i="1"/>
  <c r="N10" i="1"/>
  <c r="M10" i="1"/>
  <c r="L10" i="1"/>
  <c r="K10" i="1"/>
  <c r="J10" i="1"/>
  <c r="I10" i="1"/>
  <c r="H10" i="1"/>
  <c r="G10" i="1"/>
  <c r="F10" i="1"/>
  <c r="D10" i="1"/>
  <c r="C10" i="1"/>
  <c r="B10" i="1"/>
  <c r="A10" i="1"/>
  <c r="S28" i="1"/>
  <c r="S27" i="1"/>
  <c r="S48" i="1"/>
  <c r="S49" i="1"/>
  <c r="S43" i="1"/>
  <c r="S44" i="1"/>
  <c r="S42" i="1"/>
  <c r="S41" i="1"/>
  <c r="S7" i="1"/>
  <c r="S6" i="1"/>
  <c r="S14" i="1"/>
  <c r="S13" i="1"/>
  <c r="S16" i="1"/>
  <c r="S15" i="1"/>
  <c r="S50" i="1"/>
  <c r="S19" i="1"/>
  <c r="S18" i="1"/>
  <c r="S20" i="1"/>
  <c r="S21" i="1"/>
  <c r="S29" i="1"/>
  <c r="S30" i="1"/>
  <c r="S33" i="1"/>
  <c r="S31" i="1"/>
  <c r="S32" i="1"/>
  <c r="S26" i="1"/>
  <c r="S25" i="1"/>
  <c r="S23" i="1"/>
  <c r="S24" i="1"/>
  <c r="S22" i="1"/>
  <c r="S35" i="1"/>
  <c r="S36" i="1"/>
  <c r="S34" i="1"/>
  <c r="S40" i="1"/>
  <c r="S39" i="1"/>
  <c r="S38" i="1"/>
  <c r="S37" i="1"/>
  <c r="S46" i="1"/>
  <c r="S47" i="1"/>
  <c r="S45" i="1"/>
  <c r="S9" i="1"/>
  <c r="S11" i="1"/>
  <c r="S12" i="1"/>
</calcChain>
</file>

<file path=xl/connections.xml><?xml version="1.0" encoding="utf-8"?>
<connections xmlns="http://schemas.openxmlformats.org/spreadsheetml/2006/main">
  <connection id="1" sourceFile="C:\Users\jvictori\Dropbox\IDPAC\7_RIESGOS_FINAL\atención_ciudadano\Copia de Desconocimiento de la percepcion ciudadana sobre los servicios de la entidad.xlsm" keepAlive="1" name="Conexion1" type="5" refreshedVersion="0" new="1" background="1" saveData="1">
    <dbPr connection="Provider=Microsoft.ACE.OLEDB.12.0;Password=&quot;&quot;;User ID=Admin;Data Source=C:\Users\jvictori\Dropbox\IDPAC\7_RIESGOS_FINAL\atención_ciudadano\Copia de Desconocimiento de la percepcion ciudadana sobre los servicios de la entidad.xlsm;Mode=Share Deny Write;Extended Properties=&quot;HDR=YES;&quot;;Jet OLEDB:System database=&quot;&quot;;Jet OLEDB:Registry Path=&quot;&quot;;Jet OLEDB:Database Password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FICHA TÉCNICA RIESGOS$'" commandType="3"/>
  </connection>
</connections>
</file>

<file path=xl/sharedStrings.xml><?xml version="1.0" encoding="utf-8"?>
<sst xmlns="http://schemas.openxmlformats.org/spreadsheetml/2006/main" count="103" uniqueCount="49">
  <si>
    <t xml:space="preserve">Proceso </t>
  </si>
  <si>
    <t xml:space="preserve">Riesgo </t>
  </si>
  <si>
    <t xml:space="preserve">Responsable </t>
  </si>
  <si>
    <t>Zona</t>
  </si>
  <si>
    <t xml:space="preserve">% evaluación residual </t>
  </si>
  <si>
    <t xml:space="preserve">Determinación institucional </t>
  </si>
  <si>
    <t xml:space="preserve">Ficha técnica </t>
  </si>
  <si>
    <t>Estratégico</t>
  </si>
  <si>
    <t>Operativo</t>
  </si>
  <si>
    <t>Cumplimiento</t>
  </si>
  <si>
    <t>Financiero</t>
  </si>
  <si>
    <t>Imagen</t>
  </si>
  <si>
    <t>Tecnologíco</t>
  </si>
  <si>
    <t>SST</t>
  </si>
  <si>
    <t>Ambiental</t>
  </si>
  <si>
    <t>Corrupción</t>
  </si>
  <si>
    <t>Probabilidad</t>
  </si>
  <si>
    <t>Impacto</t>
  </si>
  <si>
    <t>Link</t>
  </si>
  <si>
    <t>Responsable Operativo</t>
  </si>
  <si>
    <t>Opción de manejo</t>
  </si>
  <si>
    <t>c) Moderada</t>
  </si>
  <si>
    <t>Manejo del Riesgo</t>
  </si>
  <si>
    <t>Evitar y/o Transferir y/o Compartir</t>
  </si>
  <si>
    <t>Evitar</t>
  </si>
  <si>
    <t>Reducir</t>
  </si>
  <si>
    <t>Asumir</t>
  </si>
  <si>
    <t>Nivel de Efectividad</t>
  </si>
  <si>
    <t>a) Raro</t>
  </si>
  <si>
    <t>Excelente</t>
  </si>
  <si>
    <t>b) Improbable</t>
  </si>
  <si>
    <t>Sobresaliente</t>
  </si>
  <si>
    <t>Aceptable</t>
  </si>
  <si>
    <t>d) Probable</t>
  </si>
  <si>
    <t>Insuficiente</t>
  </si>
  <si>
    <t>e) Casi certeza</t>
  </si>
  <si>
    <t>Deficiente</t>
  </si>
  <si>
    <t xml:space="preserve">MAPA DE RIESGOS </t>
  </si>
  <si>
    <t xml:space="preserve">Tipo de riesgo </t>
  </si>
  <si>
    <t xml:space="preserve">Clase de riesgo </t>
  </si>
  <si>
    <t>Calificación y evaluación inherente</t>
  </si>
  <si>
    <t xml:space="preserve">Calificación y evaluación residual </t>
  </si>
  <si>
    <t xml:space="preserve">Información general del riesgo </t>
  </si>
  <si>
    <t xml:space="preserve">Riesgos con incidencia institucional </t>
  </si>
  <si>
    <t xml:space="preserve">Detalle por riesgo </t>
  </si>
  <si>
    <t xml:space="preserve">Código </t>
  </si>
  <si>
    <t xml:space="preserve">Fecha </t>
  </si>
  <si>
    <t xml:space="preserve">Versión </t>
  </si>
  <si>
    <t>IDPAC-PE-FT-02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</si>
</sst>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b/>
      <u/>
      <sz val="14"/>
      <color theme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5" fillId="10" borderId="0" xfId="0" applyFont="1" applyFill="1"/>
    <xf numFmtId="0" fontId="5" fillId="0" borderId="0" xfId="0" applyFont="1"/>
    <xf numFmtId="9" fontId="6" fillId="7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9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9" fontId="5" fillId="6" borderId="2" xfId="0" applyNumberFormat="1" applyFont="1" applyFill="1" applyBorder="1" applyAlignment="1">
      <alignment horizontal="center" vertical="center" wrapText="1"/>
    </xf>
    <xf numFmtId="9" fontId="5" fillId="7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9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05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CCFF3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  <color rgb="FF00FF00"/>
      <color rgb="FFFF0000"/>
      <color rgb="FFFFFF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326571</xdr:colOff>
      <xdr:row>0</xdr:row>
      <xdr:rowOff>95250</xdr:rowOff>
    </xdr:from>
    <xdr:to>
      <xdr:col>1</xdr:col>
      <xdr:colOff>2272393</xdr:colOff>
      <xdr:row>2</xdr:row>
      <xdr:rowOff>215706</xdr:rowOff>
    </xdr:to>
    <xdr:pic>
      <xdr:nvPicPr>
        <xdr:cNvPr id="2" name="1 Imagen" descr="http://www.participacionbogota.gov.co/templates/portal_de_la_participacion_2014/images/cabezote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54" t="-1" r="11114" b="32541"/>
        <a:stretch/>
      </xdr:blipFill>
      <xdr:spPr bwMode="auto">
        <a:xfrm>
          <a:off x="326571" y="95250"/>
          <a:ext cx="3374572" cy="77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12_Recursos%20F&#237;sicos/R48.%20Inadecuada%20disposici&#243;n%20de%20los%20residuos%20peligrosos%20generados%20por%20el%20IDPAC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CI/R11.%20SAC_La%20orientaci&#243;n%20brindada%20no%20da%20%20elementos%20claros%20permitiendo%20que%20por%20intereses%20internos%20de%20las%20organizacione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CI/R12.%20C_Falta%20de%20cobertura%20en%20el%20fortalecimientos%20de%20las%20organizaciones%20sociales%20en%20los%20grupos%20poblacionale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CI/R13.%20C_Manipular%20los%20espacios%20de%20participaci&#243;n%20para%20lograr%20beneficios%20particulare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CI/R14.%20Dise&#241;o%20inadecuado,%20desconocimiento%20y%20o%20falta%20de%20aplicaci&#243;n%20de%20los%20mecanismos%20e%20instancias%20de%20promoci&#243;n%20de%20la%20participaci&#243;n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IVOC/R15.%20SAC_Realizar%20de%20manera%20inadecuada%20el%20ejercicio%20de%20inspecci&#243;n%20y%20vigilancia%20a%20las%20JAC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IVOC/R18.%20Expedir%20decisiones%20buscando%20favorecimiento%20de%20tercero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IVOC/R16.%20SAC_Realizar%20el%20ejercicio%20de%20vigilancia%20buscando%20el%20favorecimiento%20de%20tercero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IVOC/R17.%20Expedir%20decisiones%20inhibitorias%20que%20no%20contemplan%20pronunciamientos%20de%20fondo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Financiera/R19.%20C_Generaci&#243;n%20de%20Estados%20Financieros,%20no%20confiables,%20inoportunos%20e%20incompleto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Financiera/R20.%20P_Incluir%20gastos%20o%20liberar%20saldos%20no%20autorizados%20afectando%20rubros%20que%20no%20correspond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laneaci&#243;n%20Estrat&#233;gica/R1.%20Formulaci&#243;n%20inadecuada%20de%20planes,%20proyectos%20y%20programas%20de%20la%20entidad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Financiera/R21.%20P_Generar%20compromisos%20inexistentes%20para%20beneficios%20de%20un%20particular%20o%20de%20un%20tercero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6_Gesti&#243;n%20Financiera/R22.%20T_Generaci&#243;n%20inoportuna%20de%20informes%20o%20pago%20de%20impuestos%20extemporaneo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6_Gesti&#243;n%20Financiera/R23.%20T_Realizar%20Ordenes%20de%20Pago%20sin%20el%20cumplimiento%20de%20requisitos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Contractual/R24.%20Celebraci&#243;n%20de%20contratos%20sin%20el%20cumplimiento%20de%20requisitos%20%20legales%20o%20que%20no%20se%20ajustan%20a%20las%20necesidad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Contractual/R25.%20Omitir%20la%20liquidaci&#243;n%20de%20los%20contratos%20que%20la%20Ley%20exige%20%20o%20liquidarlos%20de%20manera%20extemporanea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Jur&#237;dica/R26.%20Respuestas%20extemporaneas%20a%20requerimientos%20de%20acuerdo%20con%20la%20necesidad%20del%20&#225;rea%20solicitante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Jur&#237;dica/R27.%20Inadecuada%20defensa%20judicial%20de%20la%20Entidad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Humana/R28.%20Liquidaci&#243;n%20inoportuna%20y%20o%20inadecuada%20de%20la%20n&#243;mina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Humana/R29.%20Incumplimiento%20o%20inadecuada%20formulaci&#243;n%20del%20plan%20de%20trabajo%20anual%20de%20seguridad%20y%20salud%20en%20el%20trabajo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Humana/R30.%20Manipular%20la%20liquidaci&#243;n%20de%20la%20n&#243;min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laneaci&#243;n%20Estrat&#233;gica/R2.%20Inadecuado%20seguimiento%20a%20los%20Planes,%20Programas%20y%20Proyectos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ocumental/R31.%20Funcionamiento%20inadecuado%20de%20los%20archivos%20de%20gesti&#243;n%20y%20archivo%20central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ocumental/R32.%20P&#233;rdida%20y%20o%20deterioro%20de%20la%20informaci&#243;n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ocumental/R33.%20Ocultar%20o%20desaparecer%20informaci&#243;n%20%20documentaci&#243;n%20para%20beneficio%20propio%20o%20de%20terceros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e%20Tics/R34.%20Fallas%20en%20las%20telecomunicaciones%20y%20o%20fluido%20electr&#237;co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e%20Tics/R35.%20Ineficiencia%20o%20mala%20adquisici&#243;n%20de%20componentes%20de%20infraestructura%20tecnol&#243;gica%20de%20la%20Entidad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e%20Tics/R36.%20No%20disponibilidad%20de%20los%20servicios%20ofrecidos%20de%20tecnolog&#237;a%20de%20la%20informaci&#243;n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Gesti&#243;n%20de%20Tics/R37.%20P&#233;rdida%20y%20o%20modificaci&#243;n%20no%20autorizada%20de%20informaci&#243;n%20en%20los%20activos%20de%20informaci&#243;n%20de%20la%20Entidad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Recursos%20F&#237;sicos/R38.%20Desactualizaci&#243;n%20de%20inventarios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Recursos%20F&#237;sicos/R39.%20Falta%20de%20suministro%20o%20suministro%20inoportuno%20de%20los%20bienes%20y%20servicios%20para%20el%20desarrollo%20de%20la%20Entidad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Recursos%20F&#237;sicos/R40.%20P&#233;rdida%20y%20o%20deterioro%20de%20los%20bienes%20de%20la%20Entida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Comunicaci&#243;n%20Estrat&#233;gica/R3.%20Difusi&#243;n%20incompleta%20e%20inoportuna%20a%20los%20usuarios%20en%20general%20sobre%20planes%20proyectos%20programas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Recursos%20F&#237;sicos/R41.%20Hurto,%20manipulaci&#243;n%20o%20uso%20indebido%20de%20los%20bienes%20de%20la%20Entidad%20para%20beneficio%20particular%20de%20un%20tercero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Control%20Disciplinario%20Interno/R42.%20Actuaciones%20disciplinarias%20carentes%20de%20idoneidad%20y%20oportunidad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Control%20Disciplinario%20Interno/R43.%20Violaciones%20al%20debido%20proceso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Control%20Disciplinario%20Interno/R44.%20Desviaci&#243;n%20del%20proceso%20disciplinario%20para%20favorecer%20&#237;ntereses%20personales%20o%20de%20un%20tercero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Seguimiento%20y%20Evaluaci&#243;n/R45.%20Inadecuado%20seguimiento%20y%20evaluaci&#243;n%20para%20el%20fortalecimiento%20de%20la%20gesti&#243;n%20institucional%20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Seguimiento%20y%20Evaluaci&#243;n/R46.%20Distorsi&#243;n%20y%20o%20manipulaci&#243;n%20de%20los%20resultados%20de%20la%20evaluaci&#243;n%20independiente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Mejora%20Continua/R47.%20Seguimiento%20inadecuado%20a%20la%20operaci&#243;n%20del%20SIG.xls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12_Recursos%20F&#237;sicos/R49.%20Derrame%20de%20sustancias%20irritantes%20o%20corrosivas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0.%20Poca%20asistencia%20de%20los%20participantes%20a%20procesos%20de%20formaci&#243;n%20desarrollados%20por%20Gerencia%20Escuela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1.%20No%20atender%20expectativas%20de%20comunidad%20frente%20a%20procesos%20de%20formaci&#243;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Comunicaci&#243;n%20Estrat&#233;gica/R4.%20Manipular%20alterar%20el%20registro%20de%20los%20medios%20comunitarios%20en%20las%20bases%20de%20datos.xls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2.%20Que%20no%20se%20conforme%20ninguno%20de%20los%20Consejos%20Locales%20de%20Propiedad%20Horizontal%20durante%20el%202017.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6_Gesti&#243;n%20Financiera/R53.%20T_Realizar%20pagos%20sin%20el%20cumplimiento%20de%20requisitos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4.%20GP_Inadecuada%20definici&#243;n%20o%20falta%20de%20definici&#243;n%20de%20criterios%20para%20ejecuci&#243;n%20de%20etapas%20del%20modelo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5.%20GP_Inadecuada%20aplicaci&#243;n%20de%20criterios%20de%20selecci&#243;n%20%20para%20favorecer%20selecci&#243;n%20de%20proyectos%20o%20iniciativas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%2056.%20GIMP_Asesorar%20y-o%20acompa&#241;ar%20de%20manera%20inadecuada%20a%20las%20instancias%20locales%20de%20participaci&#243;n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4_PCI/R57.%20Aplicaci&#243;n%20inadecuada%20de%20estrategias%20para%20el%20fomento%20de%20la%20participaci&#243;n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Atenci&#243;n%20al%20Ciudadano/R5.%20Desconocimiento%20de%20la%20percepcion%20ciudadana%20sobre%20los%20servicios%20de%20la%20entidad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Atenci&#243;n%20al%20Ciudadano/R8.%20Requerimientos%20sin%20responder%20o%20solucionados%20de%20manera%20inoportun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Atenci&#243;n%20al%20Ciudadano/R9.%20Omitir%20tramites%20de%20requerimientos%20de%20manera%20f&#237;sica%20para%20beneficio%20de%20personal%20o%20de%20un%20tercero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Downloads/PCI/R10.%20SAC_Asesorar%20de%20manera%20inadecuada%20a%20las%20organizaciones%20comunales%20de%20Primer%20y%20segundo%20grado%20del%20Distri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Ambiental</v>
          </cell>
        </row>
        <row r="14">
          <cell r="K14" t="str">
            <v>Hugo Alberto Carrillo Gómez</v>
          </cell>
          <cell r="BB14" t="str">
            <v>Nelly García Báez</v>
          </cell>
        </row>
        <row r="30">
          <cell r="AD30" t="str">
            <v>R48. Inadecuada disposición de los residuos peligrosos generados por el IDPAC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 t="str">
            <v>X</v>
          </cell>
          <cell r="BS70">
            <v>0</v>
          </cell>
        </row>
        <row r="124">
          <cell r="T124" t="str">
            <v>e) Casi certeza</v>
          </cell>
          <cell r="AO124" t="str">
            <v>b) Menor</v>
          </cell>
          <cell r="BL124" t="str">
            <v>ZONA DE RIESGO ALTA</v>
          </cell>
        </row>
        <row r="175">
          <cell r="C175">
            <v>0.28000000000000003</v>
          </cell>
        </row>
        <row r="177">
          <cell r="BQ177" t="str">
            <v>Sí</v>
          </cell>
        </row>
        <row r="194">
          <cell r="C194" t="str">
            <v>Evitar y/o Transferir y/o Compartir</v>
          </cell>
        </row>
      </sheetData>
      <sheetData sheetId="1">
        <row r="2">
          <cell r="C2" t="str">
            <v>Planeación Estratégica</v>
          </cell>
        </row>
        <row r="3">
          <cell r="C3" t="str">
            <v>Comunicación Estratégica</v>
          </cell>
        </row>
        <row r="4">
          <cell r="C4" t="str">
            <v>Atención al Ciudadano</v>
          </cell>
        </row>
        <row r="5">
          <cell r="C5" t="str">
            <v>Promoción de la Participación Ciudadana y Comunitaria Incidente</v>
          </cell>
        </row>
        <row r="6">
          <cell r="C6" t="str">
            <v>Inspección, Vigilancia y Control de las Organizaciones Comunales</v>
          </cell>
        </row>
        <row r="7">
          <cell r="C7" t="str">
            <v>Gestión Financiera</v>
          </cell>
        </row>
        <row r="8">
          <cell r="C8" t="str">
            <v>Gestión Contractual</v>
          </cell>
        </row>
        <row r="9">
          <cell r="C9" t="str">
            <v>Gestión Jurídica</v>
          </cell>
        </row>
        <row r="10">
          <cell r="C10" t="str">
            <v>Gestión del Talento Humano</v>
          </cell>
        </row>
        <row r="11">
          <cell r="C11" t="str">
            <v>Gestión Documental</v>
          </cell>
        </row>
        <row r="12">
          <cell r="C12" t="str">
            <v>Gestión de Tecnologías de la Información</v>
          </cell>
        </row>
        <row r="13">
          <cell r="C13" t="str">
            <v>Gestión de Recursos Físicos</v>
          </cell>
        </row>
        <row r="14">
          <cell r="C14" t="str">
            <v>Control Disciplinario Interno</v>
          </cell>
        </row>
        <row r="15">
          <cell r="C15" t="str">
            <v>Seguimiento y Evaluación</v>
          </cell>
        </row>
        <row r="16">
          <cell r="C16" t="str">
            <v>Mejora Continua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Corrupción</v>
          </cell>
        </row>
        <row r="14">
          <cell r="K14" t="str">
            <v>MARTHA ELMY NIÑO VARGAS</v>
          </cell>
          <cell r="BB14" t="str">
            <v>JOSE SILVINO GONZALEZ</v>
          </cell>
        </row>
        <row r="30">
          <cell r="AD30" t="str">
            <v>R11. La orientación brindada no da  elementos claros permitiendo que por intereses internos de las organizaciones  terminen favoreciendo a terceros  o una situación específica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c) Moderada</v>
          </cell>
          <cell r="AO124" t="str">
            <v>e) Catastrófico</v>
          </cell>
          <cell r="BL124" t="str">
            <v>ZONA DE RIESGO EXTREMA</v>
          </cell>
        </row>
        <row r="175">
          <cell r="C175">
            <v>0.55000000000000004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>María Angélica Ríos Cobas</v>
          </cell>
          <cell r="BB14" t="str">
            <v>Catalina Fonseca Velandia</v>
          </cell>
        </row>
        <row r="30">
          <cell r="AD30" t="str">
            <v>R12. Falta de cobertura en el fortalecimientos de las organizaciones sociales en los grupos poblacionales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Corrupción</v>
          </cell>
        </row>
        <row r="14">
          <cell r="K14">
            <v>0</v>
          </cell>
          <cell r="BB14">
            <v>0</v>
          </cell>
        </row>
        <row r="30">
          <cell r="AD30" t="str">
            <v>R13. Manipular los espacios de participación para lograr beneficios particulares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>Gladyz Alexandra Cárdenas</v>
          </cell>
          <cell r="BB14">
            <v>0</v>
          </cell>
        </row>
        <row r="30">
          <cell r="AD30" t="str">
            <v>R14. Diseño inadecuado, desconocimiento y/o falta de aplicación de los mecanismos e instancias de promoción de la participación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e) Casi certeza</v>
          </cell>
          <cell r="AO124" t="str">
            <v>d) Mayor</v>
          </cell>
          <cell r="BL124" t="str">
            <v>ZONA DE RIESGO EXTREMA</v>
          </cell>
        </row>
        <row r="175">
          <cell r="C175">
            <v>2.5000000000000001E-2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Inspección, Vigilancia y Control de las Organizaciones Comunales</v>
          </cell>
        </row>
        <row r="12">
          <cell r="K12" t="str">
            <v>Gestión</v>
          </cell>
        </row>
        <row r="14">
          <cell r="K14" t="str">
            <v>MARTHA ELMY NIÑO VARGAS</v>
          </cell>
          <cell r="BB14" t="str">
            <v>JOSE SILVINO GONZALEZ</v>
          </cell>
        </row>
        <row r="30">
          <cell r="AD30" t="str">
            <v>R15. Realizar de manera inadecuada el ejercicio de inspección y vigilancia a las JAC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c) Moderado</v>
          </cell>
          <cell r="BL124" t="str">
            <v>ZONA DE RIESGO ALTA</v>
          </cell>
        </row>
        <row r="175">
          <cell r="C175">
            <v>0.42000000000000004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 refreshError="1">
        <row r="10">
          <cell r="K10" t="str">
            <v>Inspección, Vigilancia y Control de las Organizaciones Comunales</v>
          </cell>
        </row>
        <row r="12">
          <cell r="K12" t="str">
            <v>Corrupción</v>
          </cell>
        </row>
        <row r="14">
          <cell r="K14" t="str">
            <v xml:space="preserve">Jefe de la Oficina Asesora Jurídica </v>
          </cell>
          <cell r="BB14" t="str">
            <v>Profesional asignado</v>
          </cell>
        </row>
        <row r="30">
          <cell r="AD30" t="str">
            <v>R18. Expedir decisiones buscando favorecimiento de terceros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Jurídica</v>
          </cell>
        </row>
        <row r="12">
          <cell r="K12" t="str">
            <v>Corrupción</v>
          </cell>
        </row>
        <row r="14">
          <cell r="K14" t="str">
            <v>MARTHA ELMY NIÑO VARGAS</v>
          </cell>
          <cell r="BB14" t="str">
            <v>JOSE SILVINO GONZALEZ</v>
          </cell>
        </row>
        <row r="30">
          <cell r="AD30" t="str">
            <v>R16. Realizar el ejercicio de vigilancia buscando el favorecimiento de terceros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c) Moderada</v>
          </cell>
          <cell r="AO124" t="str">
            <v>e) Catastrófico</v>
          </cell>
          <cell r="BL124" t="str">
            <v>ZONA DE RIESGO EXTREMA</v>
          </cell>
        </row>
        <row r="175">
          <cell r="C175">
            <v>0.54999999999999993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 refreshError="1">
        <row r="10">
          <cell r="K10" t="str">
            <v>Inspección, Vigilancia y Control de las Organizaciones Comunales</v>
          </cell>
        </row>
        <row r="12">
          <cell r="K12" t="str">
            <v>Gestión</v>
          </cell>
        </row>
        <row r="14">
          <cell r="K14" t="str">
            <v xml:space="preserve">Jefe de la Oficina Asesora Jurídica </v>
          </cell>
          <cell r="BB14" t="str">
            <v>Profesional asignado</v>
          </cell>
        </row>
        <row r="30">
          <cell r="AD30" t="str">
            <v>R17. Expedir decisiones inhibitorias que no contemplan pronunciamientos de fondo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a) Insignificante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Gestión</v>
          </cell>
        </row>
        <row r="14">
          <cell r="K14" t="str">
            <v>CLAUDIA CRISTINA ANGEL ALVAREZ</v>
          </cell>
          <cell r="BB14" t="str">
            <v>NELCY DEINIR SUAREZ RAMIREZ</v>
          </cell>
        </row>
        <row r="30">
          <cell r="AD30" t="str">
            <v>R19. Generación de Estados Financieros, no confiables, inoportunos e incompletos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a) Insignificante</v>
          </cell>
          <cell r="BL124" t="str">
            <v>ZONA DE RIESGO BAJA</v>
          </cell>
        </row>
        <row r="175">
          <cell r="C175">
            <v>0.64999999999999991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Gestión</v>
          </cell>
        </row>
        <row r="14">
          <cell r="K14" t="str">
            <v>Orlando Almanza</v>
          </cell>
          <cell r="BB14" t="str">
            <v>Nelcy Suarez</v>
          </cell>
        </row>
        <row r="30">
          <cell r="AD30" t="str">
            <v>R20. Incluir gastos o liberar saldos no autorizados afectando rubros que no corresponden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 t="str">
            <v>X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b) Menor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Planeación Estratégica</v>
          </cell>
        </row>
        <row r="12">
          <cell r="K12" t="str">
            <v>Gestión</v>
          </cell>
        </row>
        <row r="14">
          <cell r="K14" t="str">
            <v>Veronica Basto Mendez</v>
          </cell>
          <cell r="BB14" t="str">
            <v>Wilington Granados Herrera</v>
          </cell>
        </row>
        <row r="30">
          <cell r="AD30" t="str">
            <v>R1. Formulación inadecuada de planes, proyectos y programas de la entidad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b) Improbable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0.8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Corrupción</v>
          </cell>
        </row>
        <row r="14">
          <cell r="K14" t="str">
            <v>Orlando Almanza</v>
          </cell>
          <cell r="BB14" t="str">
            <v>Nelcy Suarez</v>
          </cell>
        </row>
        <row r="30">
          <cell r="AD30" t="str">
            <v>R21. Generar compromisos inexistentes para beneficios de un particular o de un tercero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Gestión</v>
          </cell>
        </row>
        <row r="14">
          <cell r="K14" t="str">
            <v>Iván Felipe Vargas Aldana</v>
          </cell>
          <cell r="BB14" t="str">
            <v>Iván Felipe Vargas Aldana</v>
          </cell>
        </row>
        <row r="30">
          <cell r="AD30" t="str">
            <v>R22. Generación inoportuna de informes o pago de impuestos extemporaneo</v>
          </cell>
        </row>
        <row r="70">
          <cell r="C70">
            <v>0</v>
          </cell>
          <cell r="L70" t="str">
            <v>X</v>
          </cell>
          <cell r="U70" t="str">
            <v>X</v>
          </cell>
          <cell r="AH70" t="str">
            <v>X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b) Menor</v>
          </cell>
          <cell r="BL124" t="str">
            <v>ZONA DE RIESGO MODERADA</v>
          </cell>
        </row>
        <row r="175">
          <cell r="C175">
            <v>0.64999999999999991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Gestión</v>
          </cell>
        </row>
        <row r="14">
          <cell r="K14" t="str">
            <v>Iván Felipe Vargas Aldana</v>
          </cell>
          <cell r="BB14" t="str">
            <v>Iván Felipe Vargas aldana</v>
          </cell>
        </row>
        <row r="30">
          <cell r="AD30" t="str">
            <v>R23. Realizar Ordenes de Pago sin el cumplimiento de requisitos.</v>
          </cell>
        </row>
        <row r="70">
          <cell r="C70">
            <v>0</v>
          </cell>
          <cell r="L70">
            <v>0</v>
          </cell>
          <cell r="U70" t="str">
            <v>X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b) Improbable</v>
          </cell>
          <cell r="AO124" t="str">
            <v>b) Menor</v>
          </cell>
          <cell r="BL124" t="str">
            <v>ZONA DE RIESGO BAJA</v>
          </cell>
        </row>
        <row r="175">
          <cell r="C175">
            <v>0.80000000000000016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 refreshError="1">
        <row r="10">
          <cell r="K10" t="str">
            <v>Gestión Contractual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Alexis Meza</v>
          </cell>
        </row>
        <row r="30">
          <cell r="AD30" t="str">
            <v>R24. Celebración de contratos sin el cumplimiento de requisitos  legales o que no se ajustan a las necesidades de la Entidad</v>
          </cell>
        </row>
        <row r="70">
          <cell r="C70">
            <v>0</v>
          </cell>
          <cell r="L70" t="str">
            <v>X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e) Catastrófico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Contractual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Alexis Meza</v>
          </cell>
        </row>
        <row r="30">
          <cell r="AD30" t="str">
            <v>R25. Omitir la liquidación de los contratos que la Ley exige  o liquidarlos de manera extemporanea</v>
          </cell>
        </row>
        <row r="70">
          <cell r="C70">
            <v>0</v>
          </cell>
          <cell r="L70" t="str">
            <v>X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b) Menor</v>
          </cell>
          <cell r="BL124" t="str">
            <v>ZONA DE RIESGO MODERADA</v>
          </cell>
        </row>
        <row r="175">
          <cell r="C175">
            <v>0.64999999999999991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Jurídica</v>
          </cell>
        </row>
        <row r="12">
          <cell r="K12" t="str">
            <v>Gestión</v>
          </cell>
        </row>
        <row r="14">
          <cell r="K14" t="str">
            <v xml:space="preserve">Jefe de la Oficina Asesora Jurídica </v>
          </cell>
          <cell r="BB14" t="str">
            <v>Profesional designado</v>
          </cell>
        </row>
        <row r="30">
          <cell r="AD30" t="str">
            <v>R26. Respuestas extemporaneas a requerimientos de acuerdo con la necesidad del área solicitante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a) Insignificante</v>
          </cell>
          <cell r="BL124" t="str">
            <v>ZONA DE RIESGO BAJA</v>
          </cell>
        </row>
        <row r="175">
          <cell r="C175">
            <v>0.64999999999999991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Jurídica</v>
          </cell>
        </row>
        <row r="12">
          <cell r="K12" t="str">
            <v>Gestión</v>
          </cell>
        </row>
        <row r="14">
          <cell r="K14" t="str">
            <v xml:space="preserve">Jefe de la Oficina Asesora Jurídica </v>
          </cell>
          <cell r="BB14" t="str">
            <v>Profesional designado</v>
          </cell>
        </row>
        <row r="30">
          <cell r="AD30" t="str">
            <v>R27. Inadecuada defensa judicial de la Entidad</v>
          </cell>
        </row>
        <row r="70">
          <cell r="C70">
            <v>0</v>
          </cell>
          <cell r="L70">
            <v>0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b) Menor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del Talento Humano</v>
          </cell>
        </row>
        <row r="12">
          <cell r="K12" t="str">
            <v>Gestión</v>
          </cell>
        </row>
        <row r="14">
          <cell r="K14" t="str">
            <v xml:space="preserve">HUGO ALBERTO CARRILLO GOMEZ </v>
          </cell>
          <cell r="BB14" t="str">
            <v xml:space="preserve">LUZ ANGELA BUITRAGO </v>
          </cell>
        </row>
        <row r="30">
          <cell r="AD30" t="str">
            <v>R28. Liquidación inoportuna y/o inadecuada de la nómina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a) Insignificante</v>
          </cell>
          <cell r="BL124" t="str">
            <v>ZONA DE RIESGO BAJA</v>
          </cell>
        </row>
        <row r="175">
          <cell r="C175">
            <v>0.92499999999999993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del Talento Humano</v>
          </cell>
        </row>
        <row r="12">
          <cell r="K12" t="str">
            <v>Gestión</v>
          </cell>
        </row>
        <row r="14">
          <cell r="K14" t="str">
            <v xml:space="preserve">HUGO ALBERTO CARRILLO GOMEZ </v>
          </cell>
          <cell r="BB14" t="str">
            <v xml:space="preserve">LUZ ANGELA BUITRAGO </v>
          </cell>
        </row>
        <row r="30">
          <cell r="AD30" t="str">
            <v>R29. Incumplimiento o inadecuada formulación del plan de trabajo anual de seguridad y salud en el trabajo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b) Menor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del Talento Humano</v>
          </cell>
        </row>
        <row r="12">
          <cell r="K12" t="str">
            <v>Corrupción</v>
          </cell>
        </row>
        <row r="14">
          <cell r="K14">
            <v>0</v>
          </cell>
          <cell r="BB14">
            <v>0</v>
          </cell>
        </row>
        <row r="30">
          <cell r="AD30" t="str">
            <v>R30. Manipular la liquidación de la nómina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Planeación Estratégica</v>
          </cell>
        </row>
        <row r="12">
          <cell r="K12" t="str">
            <v>Gestión</v>
          </cell>
        </row>
        <row r="14">
          <cell r="K14" t="str">
            <v>Veronica Basto Mendez</v>
          </cell>
          <cell r="BB14" t="str">
            <v>Wilington Granados Herrera</v>
          </cell>
        </row>
        <row r="30">
          <cell r="AD30" t="str">
            <v>R2. Inadecuado seguimiento a los Planes, Programas y Proyectos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c) Moderado</v>
          </cell>
          <cell r="BL124" t="str">
            <v>ZONA DE RIESGO ALTA</v>
          </cell>
        </row>
        <row r="175">
          <cell r="C175">
            <v>0.5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Documental</v>
          </cell>
        </row>
        <row r="12">
          <cell r="K12" t="str">
            <v>Gestión</v>
          </cell>
        </row>
        <row r="14">
          <cell r="K14">
            <v>0</v>
          </cell>
          <cell r="BB14">
            <v>0</v>
          </cell>
        </row>
        <row r="30">
          <cell r="AD30" t="str">
            <v>R31. Funcionamiento inadecuado de los archivos de gestión y archivo central</v>
          </cell>
        </row>
        <row r="70">
          <cell r="C70" t="str">
            <v>X</v>
          </cell>
          <cell r="L70">
            <v>0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b) Menor</v>
          </cell>
          <cell r="BL124" t="str">
            <v>ZONA DE RIESGO ALTA</v>
          </cell>
        </row>
        <row r="175">
          <cell r="C175">
            <v>0.5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Documental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María Soledad Riveros Díaz</v>
          </cell>
        </row>
        <row r="30">
          <cell r="AD30" t="str">
            <v>R32. Pérdida y/o deterioro de la información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e) Casi certeza</v>
          </cell>
          <cell r="AO124" t="str">
            <v>b) Menor</v>
          </cell>
          <cell r="BL124" t="str">
            <v>ZONA DE RIESGO ALTA</v>
          </cell>
        </row>
        <row r="175">
          <cell r="C175">
            <v>0.3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Documental</v>
          </cell>
        </row>
        <row r="12">
          <cell r="K12" t="str">
            <v>Corrupción</v>
          </cell>
        </row>
        <row r="14">
          <cell r="K14">
            <v>0</v>
          </cell>
          <cell r="BB14">
            <v>0</v>
          </cell>
        </row>
        <row r="30">
          <cell r="AD30" t="str">
            <v>R33. Ocultar o desaparecer información / documentación para beneficio propio o de terceros</v>
          </cell>
        </row>
        <row r="70">
          <cell r="C70">
            <v>0</v>
          </cell>
          <cell r="L70" t="str">
            <v>X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0.89999999999999991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Tecnologías de la Información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 xml:space="preserve">Juan Felipe Henao </v>
          </cell>
        </row>
        <row r="30">
          <cell r="AD30" t="str">
            <v>R34. Fallas en las telecomunicaciones y/o fluido electríco</v>
          </cell>
        </row>
        <row r="70">
          <cell r="C70">
            <v>0</v>
          </cell>
          <cell r="L70">
            <v>0</v>
          </cell>
          <cell r="U70">
            <v>0</v>
          </cell>
          <cell r="AH70" t="str">
            <v>X</v>
          </cell>
          <cell r="AO70">
            <v>0</v>
          </cell>
          <cell r="AW70" t="str">
            <v>X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c) Moderado</v>
          </cell>
          <cell r="BL124" t="str">
            <v>ZONA DE RIESGO ALTA</v>
          </cell>
        </row>
        <row r="175">
          <cell r="C175">
            <v>0.64999999999999991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Tecnologías de la Información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José Antonio Chaparro Gómez</v>
          </cell>
        </row>
        <row r="30">
          <cell r="AD30" t="str">
            <v>R35. Ineficiencia o mala adquisición de componentes de infraestructura tecnológica de la Entidad</v>
          </cell>
        </row>
        <row r="70">
          <cell r="C70">
            <v>0</v>
          </cell>
          <cell r="L70">
            <v>0</v>
          </cell>
          <cell r="U70">
            <v>0</v>
          </cell>
          <cell r="AH70" t="str">
            <v>X</v>
          </cell>
          <cell r="AO70">
            <v>0</v>
          </cell>
          <cell r="AW70" t="str">
            <v>X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Tecnologías de la Información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José Antonio Chaparro Gómez</v>
          </cell>
        </row>
        <row r="30">
          <cell r="AD30" t="str">
            <v>R36. No disponibilidad de los servicios ofrecidos de tecnología de la información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 t="str">
            <v>X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d) Mayor</v>
          </cell>
          <cell r="BL124" t="str">
            <v>ZONA DE RIESGO EXTREMA</v>
          </cell>
        </row>
        <row r="175">
          <cell r="C175">
            <v>0.5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Tecnologías de la Información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José Vicente Chaparro Gómez</v>
          </cell>
        </row>
        <row r="30">
          <cell r="AD30" t="str">
            <v>R37. Pérdida y/o modificación no autorizada de información en los activos de información de la Entidad</v>
          </cell>
        </row>
        <row r="70">
          <cell r="C70">
            <v>0</v>
          </cell>
          <cell r="L70">
            <v>0</v>
          </cell>
          <cell r="U70">
            <v>0</v>
          </cell>
          <cell r="AH70" t="str">
            <v>X</v>
          </cell>
          <cell r="AO70">
            <v>0</v>
          </cell>
          <cell r="AW70" t="str">
            <v>X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b) Improbable</v>
          </cell>
          <cell r="AO124" t="str">
            <v>d) Mayor</v>
          </cell>
          <cell r="BL124" t="str">
            <v>ZONA DE RIESGO ALTA</v>
          </cell>
        </row>
        <row r="175">
          <cell r="C175">
            <v>0.79999999999999993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Jesus Vladimir Escobar Sandoval</v>
          </cell>
        </row>
        <row r="30">
          <cell r="AD30" t="str">
            <v>R38. Desactualización de inventarios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 t="str">
            <v>X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Jesus Vladimir Escobar Sandoval</v>
          </cell>
        </row>
        <row r="30">
          <cell r="AD30" t="str">
            <v>R39. Falta de suministro o suministro inoportuno de los bienes y servicios para el desarrollo de la Entidad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 t="str">
            <v>X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e) Casi certeza</v>
          </cell>
          <cell r="AO124" t="str">
            <v>a) Insignificante</v>
          </cell>
          <cell r="BL124" t="str">
            <v>ZONA DE RIESGO ALTA</v>
          </cell>
        </row>
        <row r="175">
          <cell r="C175">
            <v>0.3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Jesus Vladimir Escobar Sandoval / Nelly Garcia Báez</v>
          </cell>
        </row>
        <row r="30">
          <cell r="AD30" t="str">
            <v>R40. Pérdida y/o deterioro de los bienes de la Entidad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 t="str">
            <v>X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e) Casi certeza</v>
          </cell>
          <cell r="AO124" t="str">
            <v>b) Menor</v>
          </cell>
          <cell r="BL124" t="str">
            <v>ZONA DE RIESGO ALTA</v>
          </cell>
        </row>
        <row r="175">
          <cell r="C175">
            <v>0.25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  <sheetName val="Hoja2"/>
    </sheetNames>
    <sheetDataSet>
      <sheetData sheetId="0">
        <row r="10">
          <cell r="K10" t="str">
            <v>Comunicación Estratégica</v>
          </cell>
        </row>
        <row r="12">
          <cell r="K12" t="str">
            <v>Gestión</v>
          </cell>
        </row>
        <row r="14">
          <cell r="K14" t="str">
            <v>Bibiana Stella Cardona Álvarez</v>
          </cell>
          <cell r="BB14" t="str">
            <v xml:space="preserve">Manuel Peña </v>
          </cell>
        </row>
        <row r="30">
          <cell r="AD30" t="str">
            <v>R3. Difusión incompleta e inoportuna a los usuarios en general, sobre planes, proyectos, programas, servicios, tramites y actividades de la entidad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0.96666666666666667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Jesus Vladimir Escobar Sandoval</v>
          </cell>
        </row>
        <row r="30">
          <cell r="AD30" t="str">
            <v>R41. Hurto, manipulación o uso indebido de los bienes de la Entidad para beneficio particular de un tercero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 t="str">
            <v>X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Control Disciplinario Interno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</row>
        <row r="30">
          <cell r="AD30" t="str">
            <v>R42. Actuaciones disciplinarias carentes de idoneidad y oportunidad</v>
          </cell>
        </row>
        <row r="70">
          <cell r="C70">
            <v>0</v>
          </cell>
          <cell r="L70">
            <v>0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b) Menor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Control Disciplinario Interno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Omaira Conde Mejía</v>
          </cell>
        </row>
        <row r="30">
          <cell r="AD30" t="str">
            <v>R43. Violaciones al debido proceso</v>
          </cell>
        </row>
        <row r="70">
          <cell r="C70">
            <v>0</v>
          </cell>
          <cell r="L70">
            <v>0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b) Menor</v>
          </cell>
          <cell r="BL124" t="str">
            <v>ZONA DE RIESGO BAJA</v>
          </cell>
        </row>
        <row r="175">
          <cell r="C175">
            <v>0.96666666666666667</v>
          </cell>
        </row>
        <row r="177">
          <cell r="BQ177" t="str">
            <v>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Control Disciplinario Interno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Omaira Conde Mejía</v>
          </cell>
        </row>
        <row r="30">
          <cell r="AD30" t="str">
            <v>R44. Desviación del proceso disciplinario para favorecer íntereses personales o de un tercero</v>
          </cell>
        </row>
        <row r="70">
          <cell r="C70">
            <v>0</v>
          </cell>
          <cell r="L70">
            <v>0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Seguimiento y Evaluación</v>
          </cell>
        </row>
        <row r="12">
          <cell r="K12" t="str">
            <v>Gestión</v>
          </cell>
        </row>
        <row r="14">
          <cell r="K14" t="str">
            <v xml:space="preserve">Duvy Johanna Plazas Socha </v>
          </cell>
          <cell r="BB14" t="str">
            <v xml:space="preserve">Alvaro Enrique Romero García </v>
          </cell>
        </row>
        <row r="30">
          <cell r="AD30" t="str">
            <v xml:space="preserve">R45. Inadecuada evaluación para el fortalecimiento de la gestión institucional 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c) Moderado</v>
          </cell>
          <cell r="BL124" t="str">
            <v>ZONA DE RIESGO ALTA</v>
          </cell>
        </row>
        <row r="175">
          <cell r="C175">
            <v>0.64999999999999991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Seguimiento y Evaluación</v>
          </cell>
        </row>
        <row r="12">
          <cell r="K12" t="str">
            <v>Corrupción</v>
          </cell>
        </row>
        <row r="14">
          <cell r="K14" t="str">
            <v xml:space="preserve">Duvy Johanna Plazas Socha </v>
          </cell>
          <cell r="BB14" t="str">
            <v xml:space="preserve">Alvaro Enrique Romero García </v>
          </cell>
        </row>
        <row r="30">
          <cell r="AD30" t="str">
            <v>R46. Distorsión y/o manipulación de los resultados de la evaluación independiente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Seguimiento y Evaluación</v>
          </cell>
        </row>
        <row r="12">
          <cell r="K12" t="str">
            <v>Gestión</v>
          </cell>
        </row>
        <row r="14">
          <cell r="K14" t="str">
            <v>Verónica Basto Méndez (Jefe Oficina Asesora de Planeación)</v>
          </cell>
          <cell r="BB14" t="str">
            <v>Willington Granados (Líder operativo del SIG)</v>
          </cell>
        </row>
        <row r="30">
          <cell r="AD30" t="str">
            <v>R47. Seguimiento inadecuado a la operación del SIG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c) Moderado</v>
          </cell>
          <cell r="BL124" t="str">
            <v>ZONA DE RIESGO ALTA</v>
          </cell>
        </row>
        <row r="175">
          <cell r="C175">
            <v>0.44999999999999996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de Recursos Físicos</v>
          </cell>
        </row>
        <row r="12">
          <cell r="K12" t="str">
            <v>Ambiental</v>
          </cell>
        </row>
        <row r="14">
          <cell r="K14" t="str">
            <v>Hugo Alberto Carrillo Gómez</v>
          </cell>
          <cell r="BB14" t="str">
            <v>Nelly García Báez</v>
          </cell>
        </row>
        <row r="30">
          <cell r="AD30" t="str">
            <v>R49. Derrame de sustancias irritantes o corrosivas</v>
          </cell>
        </row>
        <row r="70">
          <cell r="C70">
            <v>0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 t="str">
            <v>X</v>
          </cell>
          <cell r="BS70">
            <v>0</v>
          </cell>
        </row>
        <row r="124">
          <cell r="T124" t="str">
            <v>e) Casi certeza</v>
          </cell>
          <cell r="AO124" t="str">
            <v>b) Menor</v>
          </cell>
          <cell r="BL124" t="str">
            <v>ZONA DE RIESGO ALTA</v>
          </cell>
        </row>
        <row r="175">
          <cell r="C175">
            <v>0.26666666666666666</v>
          </cell>
        </row>
        <row r="177">
          <cell r="BQ177" t="str">
            <v>Sí</v>
          </cell>
        </row>
        <row r="194">
          <cell r="C194" t="str">
            <v>Evitar y/o Transferir y/o Compartir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 xml:space="preserve">Arturo Arias Villa </v>
          </cell>
          <cell r="BB14" t="str">
            <v>Ivomne Carina Forero Bejarano</v>
          </cell>
        </row>
        <row r="30">
          <cell r="AD30" t="str">
            <v xml:space="preserve">R50. Poca asistencia de los participantes a los procesos de formación desarrollados por la Gerencia Escuela para el fortalecimiento de las competencias ciudadanas.   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c) Moderado</v>
          </cell>
          <cell r="BL124" t="str">
            <v>ZONA DE RIESGO ALTA</v>
          </cell>
        </row>
        <row r="175">
          <cell r="C175">
            <v>0.64999999999999991</v>
          </cell>
        </row>
        <row r="177">
          <cell r="BQ177" t="str">
            <v>Sí</v>
          </cell>
        </row>
        <row r="194">
          <cell r="C194" t="str">
            <v>Evitar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 refreshError="1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 xml:space="preserve">Arturo Arias Villa </v>
          </cell>
          <cell r="BB14" t="str">
            <v>Ivomne Carina Forero Bejarano</v>
          </cell>
        </row>
        <row r="30">
          <cell r="AD30" t="str">
            <v xml:space="preserve">R51. No atender las expectativas de la comunidad frente a los procesos de formación desarrollados por la Gerencia Escuela de la Participación.  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b) Improbable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0.80000000000000016</v>
          </cell>
        </row>
        <row r="177">
          <cell r="BQ177" t="str">
            <v>Sí</v>
          </cell>
        </row>
        <row r="194">
          <cell r="C194" t="str">
            <v>Asumir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Comunicación Estratégica</v>
          </cell>
        </row>
        <row r="12">
          <cell r="K12" t="str">
            <v>Corrupción</v>
          </cell>
        </row>
        <row r="14">
          <cell r="K14" t="str">
            <v>Bibiana Stella Cardona Álvarez</v>
          </cell>
          <cell r="BB14" t="str">
            <v xml:space="preserve">Diana Alexandra Mutíz Arcos </v>
          </cell>
        </row>
        <row r="30">
          <cell r="AD30" t="str">
            <v>R4. Manipular/alterar el registro de los medios comunitarios en las bases de datos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e) Catastrófico</v>
          </cell>
          <cell r="BL124" t="str">
            <v>ZONA DE RIESGO ALTA</v>
          </cell>
        </row>
        <row r="175">
          <cell r="C175">
            <v>0.95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 xml:space="preserve">Martha E Niño </v>
          </cell>
          <cell r="BB14" t="str">
            <v>Ingrid Tatiana Gonzalez Penagos</v>
          </cell>
        </row>
        <row r="30">
          <cell r="AD30" t="str">
            <v>R52. Que no se conforme ninguno de los Consejos Locales de Propiedad Horizontal durante el 2017.</v>
          </cell>
        </row>
        <row r="70">
          <cell r="C70" t="str">
            <v>X</v>
          </cell>
          <cell r="L70">
            <v>0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e) Catastrófico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  <row r="194">
          <cell r="C194" t="str">
            <v>Asumir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Gestión Financiera</v>
          </cell>
        </row>
        <row r="12">
          <cell r="K12" t="str">
            <v>Corrupción</v>
          </cell>
        </row>
        <row r="14">
          <cell r="K14" t="str">
            <v>Iván Felipe Vargas Aldana</v>
          </cell>
          <cell r="BB14" t="str">
            <v>Iván Felipe Vargas aldana</v>
          </cell>
        </row>
        <row r="30">
          <cell r="AD30" t="str">
            <v>R53. Realizar pagos sin el cumplimiento de requisitos</v>
          </cell>
        </row>
        <row r="70">
          <cell r="C70">
            <v>0</v>
          </cell>
          <cell r="L70">
            <v>0</v>
          </cell>
          <cell r="U70">
            <v>0</v>
          </cell>
          <cell r="AH70" t="str">
            <v>X</v>
          </cell>
          <cell r="AO70" t="str">
            <v>X</v>
          </cell>
          <cell r="AW70" t="str">
            <v>X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b) Improbable</v>
          </cell>
          <cell r="AO124" t="str">
            <v>d) Mayor</v>
          </cell>
          <cell r="BL124" t="str">
            <v>ZONA DE RIESGO ALTA</v>
          </cell>
        </row>
        <row r="175">
          <cell r="C175">
            <v>0.77500000000000013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>Gerente de Proyectos</v>
          </cell>
          <cell r="BB14" t="str">
            <v>Basilia Peña Vargas</v>
          </cell>
        </row>
        <row r="30">
          <cell r="AD30" t="str">
            <v xml:space="preserve">R. 54 Inadecuada definición o falta de definición de los criterios para la ejecución de las etapas del modelo 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Corrupción</v>
          </cell>
        </row>
        <row r="14">
          <cell r="K14" t="str">
            <v>Gerente de Proyectos</v>
          </cell>
          <cell r="BB14" t="str">
            <v>Basilia Peña</v>
          </cell>
        </row>
        <row r="30">
          <cell r="AD30" t="str">
            <v>R.55 Inadecuada aplicación de los criterios de selección y evaluación estipulados en la metodología para favorecer la selección y ejecución de proyectos o iniciativas</v>
          </cell>
        </row>
        <row r="70">
          <cell r="C70">
            <v>0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d) Mayor</v>
          </cell>
          <cell r="BL124" t="str">
            <v>ZONA DE RIESGO ALTA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 xml:space="preserve">Giuseppe Salvatore Scoppetta Torres </v>
          </cell>
          <cell r="BB14" t="str">
            <v xml:space="preserve">Giuseppe Salvatore Scoppetta Torres </v>
          </cell>
        </row>
        <row r="30">
          <cell r="AD30" t="str">
            <v xml:space="preserve">R 56. Asesorar y/o acompañar de manera inadecuada a las Instancias locales de participación 
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c) Moderado</v>
          </cell>
          <cell r="BL124" t="str">
            <v>ZONA DE RIESGO ALTA</v>
          </cell>
        </row>
        <row r="175">
          <cell r="C175">
            <v>0.64999999999999991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 xml:space="preserve">Arturo Arias Villa </v>
          </cell>
          <cell r="BB14" t="str">
            <v>Karen Viviana Rojas Perez</v>
          </cell>
        </row>
        <row r="30">
          <cell r="AD30" t="str">
            <v>R57. Aplicación inadecuada de estrategias para el fomento de la participación</v>
          </cell>
        </row>
        <row r="70">
          <cell r="C70" t="str">
            <v>X</v>
          </cell>
          <cell r="L70" t="str">
            <v>X</v>
          </cell>
          <cell r="U70">
            <v>0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Atención al Ciudadano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Luis Fernando Angel y Grisel Córdoba</v>
          </cell>
        </row>
        <row r="30">
          <cell r="AD30" t="str">
            <v>R5. Desconocimiento de la percepcion ciudadana sobre los servicios de la entidad</v>
          </cell>
        </row>
        <row r="70">
          <cell r="C70" t="str">
            <v>X</v>
          </cell>
          <cell r="L70">
            <v>0</v>
          </cell>
          <cell r="U70" t="str">
            <v>X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a) Raro</v>
          </cell>
          <cell r="AO124" t="str">
            <v>a) Insignificante</v>
          </cell>
          <cell r="BL124" t="str">
            <v>ZONA DE RIESGO BAJA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Atención al Ciudadano</v>
          </cell>
        </row>
        <row r="12">
          <cell r="K12" t="str">
            <v>Gestión</v>
          </cell>
        </row>
        <row r="14">
          <cell r="K14" t="str">
            <v>Hugo Alberto Carrillo Gómez</v>
          </cell>
          <cell r="BB14" t="str">
            <v>Luis Fernando Angel y Grisel Córdoba</v>
          </cell>
        </row>
        <row r="30">
          <cell r="AD30" t="str">
            <v>R8. Requerimientos sin responder o solucionados de manera inoportuna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 t="str">
            <v>X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d) Probable</v>
          </cell>
          <cell r="AO124" t="str">
            <v>d) Mayor</v>
          </cell>
          <cell r="BL124" t="str">
            <v>ZONA DE RIESGO EXTREMA</v>
          </cell>
        </row>
        <row r="175">
          <cell r="C175">
            <v>0.5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Atención al Ciudadano</v>
          </cell>
        </row>
        <row r="12">
          <cell r="K12" t="str">
            <v>Corrupción</v>
          </cell>
        </row>
        <row r="14">
          <cell r="K14" t="str">
            <v>Hugo Alberto Carrillo Gómez</v>
          </cell>
          <cell r="BB14" t="str">
            <v>Luis Fernando Angel y Grisel Córdoba</v>
          </cell>
        </row>
        <row r="30">
          <cell r="AD30" t="str">
            <v>R9. Omitir tramites de requerimientos de manera física para beneficio personal o de un tercero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 t="str">
            <v>X</v>
          </cell>
          <cell r="AW70" t="str">
            <v>X</v>
          </cell>
          <cell r="BC70">
            <v>0</v>
          </cell>
          <cell r="BH70">
            <v>0</v>
          </cell>
          <cell r="BS70" t="str">
            <v>X</v>
          </cell>
        </row>
        <row r="124">
          <cell r="T124" t="str">
            <v>a) Raro</v>
          </cell>
          <cell r="AO124" t="str">
            <v>c) Moderado</v>
          </cell>
          <cell r="BL124" t="str">
            <v>ZONA DE RIESGO MODERADA</v>
          </cell>
        </row>
        <row r="175">
          <cell r="C175">
            <v>1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TÉCNICA RIESGOS"/>
      <sheetName val="Listas"/>
      <sheetName val="Manejo del Riesgo"/>
      <sheetName val="Descripción_Agentes"/>
      <sheetName val="IMPACTO_CORRUPCIÓN"/>
      <sheetName val="Probabilidad SST"/>
      <sheetName val="Hoja1"/>
    </sheetNames>
    <sheetDataSet>
      <sheetData sheetId="0">
        <row r="10">
          <cell r="K10" t="str">
            <v>Promoción de la Participación Ciudadana y Comunitaria Incidente</v>
          </cell>
        </row>
        <row r="12">
          <cell r="K12" t="str">
            <v>Gestión</v>
          </cell>
        </row>
        <row r="14">
          <cell r="K14" t="str">
            <v>MARTHA ELMY NIÑO VARGAS</v>
          </cell>
          <cell r="BB14" t="str">
            <v>JOSE SILVINO GONZALEZ</v>
          </cell>
        </row>
        <row r="30">
          <cell r="AD30" t="str">
            <v>R10. Asesorar de manera inadecuada a las organizaciones comunales de Primer y segundo grado del Distrito</v>
          </cell>
        </row>
        <row r="70">
          <cell r="C70" t="str">
            <v>X</v>
          </cell>
          <cell r="L70" t="str">
            <v>X</v>
          </cell>
          <cell r="U70" t="str">
            <v>X</v>
          </cell>
          <cell r="AH70">
            <v>0</v>
          </cell>
          <cell r="AO70">
            <v>0</v>
          </cell>
          <cell r="AW70">
            <v>0</v>
          </cell>
          <cell r="BC70">
            <v>0</v>
          </cell>
          <cell r="BH70">
            <v>0</v>
          </cell>
          <cell r="BS70">
            <v>0</v>
          </cell>
        </row>
        <row r="124">
          <cell r="T124" t="str">
            <v>c) Moderada</v>
          </cell>
          <cell r="AO124" t="str">
            <v>d) Mayor</v>
          </cell>
          <cell r="BL124" t="str">
            <v>ZONA DE RIESGO EXTREMA</v>
          </cell>
        </row>
        <row r="175">
          <cell r="C175">
            <v>0.55000000000000004</v>
          </cell>
        </row>
        <row r="177">
          <cell r="BQ177" t="str">
            <v>Sí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Downloads/Con%20Ficha%20Definitiva/Gesti&#243;n%20Documental/Funcionamiento%20inadecuado%20de%20los%20archivos%20de%20gesti&#243;n%20y%20archivo%20central.xlsm" TargetMode="External"/><Relationship Id="rId18" Type="http://schemas.openxmlformats.org/officeDocument/2006/relationships/hyperlink" Target="../Downloads/Con%20Ficha%20Definitiva/Gesti&#243;n%20Financiera/P_Incluir%20gastos%20o%20liberar%20saldos%20no%20autorizados%20afectando%20rubros%20que%20no%20corresponden.xlsm" TargetMode="External"/><Relationship Id="rId26" Type="http://schemas.openxmlformats.org/officeDocument/2006/relationships/hyperlink" Target="../Downloads/Con%20Ficha%20Definitiva/IVOC/Expedir%20decisiones%20buscando%20favorecimiento%20de%20terceros.xlsm" TargetMode="External"/><Relationship Id="rId39" Type="http://schemas.openxmlformats.org/officeDocument/2006/relationships/hyperlink" Target="../Downloads/Con%20Ficha%20Definitiva/Recursos%20F&#237;sicos/Hurto,%20manipulaci&#243;n%20o%20uso%20indebido%20de%20los%20bienes%20de%20la%20Entidad%20para%20beneficio%20particular%20de%20un%20tercero.xlsm" TargetMode="External"/><Relationship Id="rId21" Type="http://schemas.openxmlformats.org/officeDocument/2006/relationships/hyperlink" Target="../Downloads/Con%20Ficha%20Definitiva/Gesti&#243;n%20Humana/Incumplimiento%20o%20inadecuada%20formulaci&#243;n%20del%20plan%20de%20trabajo%20anual%20de%20seguridad%20y%20salud%20en%20el%20trabajo.xlsm" TargetMode="External"/><Relationship Id="rId34" Type="http://schemas.openxmlformats.org/officeDocument/2006/relationships/hyperlink" Target="../Downloads/Con%20Ficha%20Definitiva/PCI/SAC_La%20orientaci&#243;n%20brindada%20no%20da%20%20elementos%20claros%20permitiendo%20que%20por%20intereses%20internos%20de%20las%20organizaciones%20%20termine.xlsm" TargetMode="External"/><Relationship Id="rId42" Type="http://schemas.openxmlformats.org/officeDocument/2006/relationships/hyperlink" Target="../Downloads/Con%20Ficha%20Definitiva/Seguimiento%20y%20Evaluaci&#243;n/Inadecuado%20seguimiento%20y%20evaluaci&#243;n%20para%20el%20fortalecimiento%20de%20la%20gesti&#243;n%20institucional%20.xlsm" TargetMode="External"/><Relationship Id="rId47" Type="http://schemas.openxmlformats.org/officeDocument/2006/relationships/hyperlink" Target="../Downloads/12_Recursos%20F&#237;sicos/R48.%20Inadecuada%20disposici&#243;n%20de%20los%20residuos%20peligrosos%20generados%20por%20el%20IDPAC.xlsm" TargetMode="External"/><Relationship Id="rId50" Type="http://schemas.openxmlformats.org/officeDocument/2006/relationships/hyperlink" Target="../Downloads/4_PCI/R52.%20Que%20no%20se%20conforme%20ninguno%20de%20los%20Consejos%20Locales%20de%20Propiedad%20Horizontal%20durante%20el%202017..xlsm" TargetMode="External"/><Relationship Id="rId55" Type="http://schemas.openxmlformats.org/officeDocument/2006/relationships/hyperlink" Target="../Downloads/4_PCI/R57.%20Aplicaci&#243;n%20inadecuada%20de%20estrategias%20para%20el%20fomento%20de%20la%20participaci&#243;n.xlsm" TargetMode="External"/><Relationship Id="rId7" Type="http://schemas.openxmlformats.org/officeDocument/2006/relationships/hyperlink" Target="../Downloads/Con%20Ficha%20Definitiva/Control%20Disciplinario%20Interno/Desviaci&#243;n%20del%20proceso%20disciplinario%20para%20favorecer%20&#237;ntereses%20personales%20o%20de%20un%20tercero.xlsm" TargetMode="External"/><Relationship Id="rId12" Type="http://schemas.openxmlformats.org/officeDocument/2006/relationships/hyperlink" Target="../Downloads/Con%20Ficha%20Definitiva/Gesti&#243;n%20de%20Tics/P&#233;rdida%20y%20o%20modificaci&#243;n%20no%20autorizada%20de%20informaci&#243;n%20en%20los%20activos%20de%20informaci&#243;n%20de%20la%20Entidad.xlsm" TargetMode="External"/><Relationship Id="rId17" Type="http://schemas.openxmlformats.org/officeDocument/2006/relationships/hyperlink" Target="../Downloads/Con%20Ficha%20Definitiva/Gesti&#243;n%20Financiera/P_Generar%20compromisos%20inexistentes%20para%20beneficios%20de%20un%20particular%20o%20de%20un%20tercero.xlsm" TargetMode="External"/><Relationship Id="rId25" Type="http://schemas.openxmlformats.org/officeDocument/2006/relationships/hyperlink" Target="../Downloads/Con%20Ficha%20Definitiva/Gesti&#243;n%20Jur&#237;dica/Respuestas%20extemporaneas%20a%20requerimientos%20de%20acuerdo%20con%20la%20necesidad%20del%20&#225;rea%20solicitante.xlsm" TargetMode="External"/><Relationship Id="rId33" Type="http://schemas.openxmlformats.org/officeDocument/2006/relationships/hyperlink" Target="../Downloads/Con%20Ficha%20Definitiva/PCI/SAC_Asesorar%20de%20manera%20inadecuada%20a%20las%20organizaciones%20comunales%20de%20Primer%20y%20segundo%20grado%20del%20Distrito.xlsm" TargetMode="External"/><Relationship Id="rId38" Type="http://schemas.openxmlformats.org/officeDocument/2006/relationships/hyperlink" Target="../Downloads/Con%20Ficha%20Definitiva/Recursos%20F&#237;sicos/Falta%20de%20suministro%20o%20suministro%20inoportuno%20de%20los%20bienes%20y%20servicios%20para%20el%20desarrollo%20de%20la%20Entidad.xlsm" TargetMode="External"/><Relationship Id="rId46" Type="http://schemas.openxmlformats.org/officeDocument/2006/relationships/hyperlink" Target="../Downloads/12_Recursos%20F&#237;sicos/R49.%20Derrame%20de%20sustancias%20irritantes%20o%20corrosivas.xlsm" TargetMode="External"/><Relationship Id="rId2" Type="http://schemas.openxmlformats.org/officeDocument/2006/relationships/hyperlink" Target="../Downloads/Con%20Ficha%20Definitiva/Atenci&#243;n%20al%20Ciudadano/Omitir%20tramites%20de%20requerimientos%20de%20manera%20f&#237;sica%20para%20beneficio%20de%20personal%20o%20de%20un%20tercero.xlsm" TargetMode="External"/><Relationship Id="rId16" Type="http://schemas.openxmlformats.org/officeDocument/2006/relationships/hyperlink" Target="../Downloads/Con%20Ficha%20Definitiva/Gesti&#243;n%20Financiera/C_Generaci&#243;n%20de%20Estados%20Financieros,%20no%20confiables,%20inoportunos%20e%20incompletos.xlsm" TargetMode="External"/><Relationship Id="rId20" Type="http://schemas.openxmlformats.org/officeDocument/2006/relationships/hyperlink" Target="../Downloads/6_Gesti&#243;n%20Financiera/R23.%20T_Realizar%20Ordenes%20de%20Pago%20sin%20el%20cumplimiento%20de%20requisitos.xlsm" TargetMode="External"/><Relationship Id="rId29" Type="http://schemas.openxmlformats.org/officeDocument/2006/relationships/hyperlink" Target="../Downloads/Con%20Ficha%20Definitiva/IVOC/SAC_Realizar%20el%20ejercicio%20de%20vigilancia%20buscando%20el%20favorecimiento%20de%20terceros.xlsm" TargetMode="External"/><Relationship Id="rId41" Type="http://schemas.openxmlformats.org/officeDocument/2006/relationships/hyperlink" Target="../Downloads/Con%20Ficha%20Definitiva/Seguimiento%20y%20Evaluaci&#243;n/Distorsi&#243;n%20y%20o%20manipulaci&#243;n%20de%20los%20resultados%20de%20la%20evaluaci&#243;n%20independiente.xlsm" TargetMode="External"/><Relationship Id="rId54" Type="http://schemas.openxmlformats.org/officeDocument/2006/relationships/hyperlink" Target="../Downloads/4_PCI/R%2056.%20GIMP_Asesorar%20y-o%20acompa&#241;ar%20de%20manera%20inadecuada%20a%20las%20instancias%20locales%20de%20participaci&#243;n.xlsm" TargetMode="External"/><Relationship Id="rId1" Type="http://schemas.openxmlformats.org/officeDocument/2006/relationships/hyperlink" Target="../Downloads/Con%20Ficha%20Definitiva/Atenci&#243;n%20al%20Ciudadano/Desconocimiento%20de%20la%20percepcion%20ciudadana%20sobre%20los%20servicios%20de%20la%20entidad.xlsm" TargetMode="External"/><Relationship Id="rId6" Type="http://schemas.openxmlformats.org/officeDocument/2006/relationships/hyperlink" Target="../Downloads/Con%20Ficha%20Definitiva/Control%20Disciplinario%20Interno/Actuaciones%20disciplinarias%20carentes%20de%20idoneidad%20y%20oportunidad.xlsm" TargetMode="External"/><Relationship Id="rId11" Type="http://schemas.openxmlformats.org/officeDocument/2006/relationships/hyperlink" Target="../Downloads/Con%20Ficha%20Definitiva/Gesti&#243;n%20de%20Tics/No%20disponibilidad%20de%20los%20servicios%20ofrecidos%20de%20tecnolog&#237;a%20de%20la%20informaci&#243;n.xlsm" TargetMode="External"/><Relationship Id="rId24" Type="http://schemas.openxmlformats.org/officeDocument/2006/relationships/hyperlink" Target="../Downloads/Con%20Ficha%20Definitiva/Gesti&#243;n%20Jur&#237;dica/Inadecuada%20defensa%20judicial%20de%20la%20Entidad.xlsm" TargetMode="External"/><Relationship Id="rId32" Type="http://schemas.openxmlformats.org/officeDocument/2006/relationships/hyperlink" Target="../Downloads/Con%20Ficha%20Definitiva/PCI/C_Manipular%20los%20espacios%20de%20participaci&#243;n%20para%20lograr%20beneficios%20particulares.xlsm" TargetMode="External"/><Relationship Id="rId37" Type="http://schemas.openxmlformats.org/officeDocument/2006/relationships/hyperlink" Target="../Downloads/Con%20Ficha%20Definitiva/Recursos%20F&#237;sicos/Desactualizaci&#243;n%20de%20inventarios.xlsm" TargetMode="External"/><Relationship Id="rId40" Type="http://schemas.openxmlformats.org/officeDocument/2006/relationships/hyperlink" Target="../Downloads/Con%20Ficha%20Definitiva/Recursos%20F&#237;sicos/P&#233;rdida%20y%20o%20deterioro%20de%20los%20bienes%20de%20la%20Entidad.xlsm" TargetMode="External"/><Relationship Id="rId45" Type="http://schemas.openxmlformats.org/officeDocument/2006/relationships/hyperlink" Target="../Downloads/PCI/R14.%20Dise&#241;o%20inadecuado,%20desconocimiento%20y%20o%20falta%20de%20aplicaci&#243;n%20de%20los%20mecanismos%20e%20instancias%20de%20promoci&#243;n%20de%20la%20participaci&#243;n.xlsm" TargetMode="External"/><Relationship Id="rId53" Type="http://schemas.openxmlformats.org/officeDocument/2006/relationships/hyperlink" Target="../Downloads/4_PCI/R55.%20GP_Inadecuada%20aplicaci&#243;n%20de%20criterios%20de%20selecci&#243;n%20%20para%20favorecer%20selecci&#243;n%20de%20proyectos%20o%20iniciativas.xlsm" TargetMode="External"/><Relationship Id="rId5" Type="http://schemas.openxmlformats.org/officeDocument/2006/relationships/hyperlink" Target="../Downloads/Con%20Ficha%20Definitiva/Comunicaci&#243;n%20Estrat&#233;gica/Manipular%20alterar%20el%20registro%20de%20los%20medios%20comunitarios%20en%20las%20bases%20de%20datos.xlsm" TargetMode="External"/><Relationship Id="rId15" Type="http://schemas.openxmlformats.org/officeDocument/2006/relationships/hyperlink" Target="../Downloads/Con%20Ficha%20Definitiva/Gesti&#243;n%20Documental/P&#233;rdida%20y%20o%20deterioro%20de%20la%20informaci&#243;n.xlsm" TargetMode="External"/><Relationship Id="rId23" Type="http://schemas.openxmlformats.org/officeDocument/2006/relationships/hyperlink" Target="../Downloads/Con%20Ficha%20Definitiva/Gesti&#243;n%20Humana/Manipular%20la%20liquidaci&#243;n%20de%20la%20n&#243;mina.xlsm" TargetMode="External"/><Relationship Id="rId28" Type="http://schemas.openxmlformats.org/officeDocument/2006/relationships/hyperlink" Target="../Downloads/Con%20Ficha%20Definitiva/IVOC/SAC_Realizar%20de%20manera%20inadecuada%20el%20ejercicio%20de%20inspecci&#243;n%20y%20vigilancia%20a%20las%20JAC.xlsm" TargetMode="External"/><Relationship Id="rId36" Type="http://schemas.openxmlformats.org/officeDocument/2006/relationships/hyperlink" Target="../Downloads/Con%20Ficha%20Definitiva/Planeaci&#243;n%20Estrat&#233;gica/Inadecuado%20seguimiento%20a%20los%20Planes,%20Programas%20y%20Proyectos.xlsm" TargetMode="External"/><Relationship Id="rId49" Type="http://schemas.openxmlformats.org/officeDocument/2006/relationships/hyperlink" Target="../Downloads/R51.%20No%20atender%20expectativas%20de%20comunidad%20frente%20a%20procesos%20de%20formaci&#243;n.xlsm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../Downloads/Con%20Ficha%20Definitiva/Gesti&#243;n%20de%20Tics/Ineficiencia%20o%20mala%20adquisici&#243;n%20de%20componentes%20de%20infraestructura%20tecnol&#243;gica%20de%20la%20Entidad.xlsm" TargetMode="External"/><Relationship Id="rId19" Type="http://schemas.openxmlformats.org/officeDocument/2006/relationships/hyperlink" Target="../Downloads/6_Gesti&#243;n%20Financiera/R22.%20T_Generaci&#243;n%20inoportuna%20de%20informes%20o%20pago%20de%20impuestos%20extemporaneo.xlsm" TargetMode="External"/><Relationship Id="rId31" Type="http://schemas.openxmlformats.org/officeDocument/2006/relationships/hyperlink" Target="../Downloads/Con%20Ficha%20Definitiva/PCI/C_Falta%20de%20cobertura%20en%20el%20fortalecimientos%20de%20las%20organizaciones%20sociales%20en%20los%20grupos%20poblacionales.xlsm" TargetMode="External"/><Relationship Id="rId44" Type="http://schemas.openxmlformats.org/officeDocument/2006/relationships/hyperlink" Target="../Downloads/7_Gesti&#243;n%20Contractual/R25.%20Omitir%20la%20liquidaci&#243;n%20de%20los%20contratos%20que%20la%20Ley%20exige%20%20o%20liquidarlos%20de%20manera%20extemporanea.xlsm" TargetMode="External"/><Relationship Id="rId52" Type="http://schemas.openxmlformats.org/officeDocument/2006/relationships/hyperlink" Target="../Downloads/4_PCI/R54.%20GP_Inadecuada%20definici&#243;n%20o%20falta%20de%20definici&#243;n%20de%20criterios%20para%20ejecuci&#243;n%20de%20etapas%20del%20modelo.xlsm" TargetMode="External"/><Relationship Id="rId4" Type="http://schemas.openxmlformats.org/officeDocument/2006/relationships/hyperlink" Target="../Downloads/Con%20Ficha%20Definitiva/Comunicaci&#243;n%20Estrat&#233;gica/Difusi&#243;n%20incompleta%20e%20inoportuna%20a%20los%20usuarios%20en%20general%20sobre%20planes%20proyectos%20programas%20servicios%20tramites.xlsm" TargetMode="External"/><Relationship Id="rId9" Type="http://schemas.openxmlformats.org/officeDocument/2006/relationships/hyperlink" Target="../Downloads/Con%20Ficha%20Definitiva/Gesti&#243;n%20de%20Tics/Fallas%20en%20las%20telecomunicaciones%20y%20o%20fluido%20electr&#237;co.xlsm" TargetMode="External"/><Relationship Id="rId14" Type="http://schemas.openxmlformats.org/officeDocument/2006/relationships/hyperlink" Target="../Downloads/Con%20Ficha%20Definitiva/Gesti&#243;n%20Documental/Ocultar%20o%20desaparecer%20informaci&#243;n%20%20documentaci&#243;n%20para%20beneficio%20propio%20o%20de%20terceros.xlsm" TargetMode="External"/><Relationship Id="rId22" Type="http://schemas.openxmlformats.org/officeDocument/2006/relationships/hyperlink" Target="../Downloads/Con%20Ficha%20Definitiva/Gesti&#243;n%20Humana/Liquidaci&#243;n%20inoportuna%20y%20o%20inadecuada%20de%20la%20n&#243;mina.xlsm" TargetMode="External"/><Relationship Id="rId27" Type="http://schemas.openxmlformats.org/officeDocument/2006/relationships/hyperlink" Target="../Downloads/Con%20Ficha%20Definitiva/IVOC/Expedir%20decisiones%20inhibitorias%20que%20no%20contemplan%20pronunciamientos%20de%20fondo.xlsm" TargetMode="External"/><Relationship Id="rId30" Type="http://schemas.openxmlformats.org/officeDocument/2006/relationships/hyperlink" Target="../Downloads/Con%20Ficha%20Definitiva/Mejora%20Continua/Seguimiento%20inadecuado%20a%20la%20operaci&#243;n%20del%20SIG.xlsm" TargetMode="External"/><Relationship Id="rId35" Type="http://schemas.openxmlformats.org/officeDocument/2006/relationships/hyperlink" Target="../Downloads/Con%20Ficha%20Definitiva/Planeaci&#243;n%20Estrat&#233;gica/Formulaci&#243;n%20inadecuada%20de%20planes,%20proyectos%20y%20programas%20de%20la%20entidad.xlsm" TargetMode="External"/><Relationship Id="rId43" Type="http://schemas.openxmlformats.org/officeDocument/2006/relationships/hyperlink" Target="../Downloads/7_Gesti&#243;n%20Contractual/R24.%20Celebraci&#243;n%20de%20contratos%20sin%20el%20cumplimiento%20de%20requisitos%20%20legales%20o%20que%20no%20se%20ajustan%20a%20las%20necesidad.xlsm" TargetMode="External"/><Relationship Id="rId48" Type="http://schemas.openxmlformats.org/officeDocument/2006/relationships/hyperlink" Target="../Downloads/4_PCI/R50.%20Poca%20asistencia%20de%20los%20participantes%20a%20procesos%20de%20formaci&#243;n%20desarrollados%20por%20Gerencia%20Escuela.xls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../Downloads/Con%20Ficha%20Definitiva/Control%20Disciplinario%20Interno/Violaciones%20al%20debido%20proceso.xlsm" TargetMode="External"/><Relationship Id="rId51" Type="http://schemas.openxmlformats.org/officeDocument/2006/relationships/hyperlink" Target="../Downloads/6_Gesti&#243;n%20Financiera/R53.%20T_Realizar%20pagos%20sin%20el%20cumplimiento%20de%20requisitos.xlsm" TargetMode="External"/><Relationship Id="rId3" Type="http://schemas.openxmlformats.org/officeDocument/2006/relationships/hyperlink" Target="../Downloads/Con%20Ficha%20Definitiva/Atenci&#243;n%20al%20Ciudadano/Requerimientos%20sin%20responder%20o%20solucionados%20de%20manera%20inoportuna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D434"/>
  <sheetViews>
    <sheetView tabSelected="1" zoomScale="70" zoomScaleNormal="70" workbookViewId="0">
      <pane ySplit="5" topLeftCell="A60" activePane="bottomLeft" state="frozenSplit"/>
      <selection pane="bottomLeft" activeCell="A16" sqref="A16"/>
    </sheetView>
  </sheetViews>
  <sheetFormatPr baseColWidth="10" defaultRowHeight="15.75" x14ac:dyDescent="0.25"/>
  <cols>
    <col min="1" max="1" width="21.42578125" style="3" customWidth="1"/>
    <col min="2" max="2" width="38" style="3" customWidth="1"/>
    <col min="3" max="3" width="18.85546875" style="3" customWidth="1"/>
    <col min="4" max="4" width="25.140625" style="3" customWidth="1"/>
    <col min="5" max="5" width="21.7109375" style="3" customWidth="1"/>
    <col min="6" max="14" width="4" style="3" customWidth="1"/>
    <col min="15" max="19" width="19.140625" style="3" customWidth="1"/>
    <col min="20" max="20" width="27.42578125" style="3" customWidth="1"/>
    <col min="21" max="21" width="29" style="3" customWidth="1"/>
    <col min="22" max="56" width="11.42578125" style="7"/>
    <col min="57" max="16384" width="11.42578125" style="3"/>
  </cols>
  <sheetData>
    <row r="1" spans="1:56" ht="25.5" customHeight="1" x14ac:dyDescent="0.25">
      <c r="A1" s="33"/>
      <c r="B1" s="33"/>
      <c r="C1" s="34" t="s">
        <v>37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28" t="s">
        <v>45</v>
      </c>
      <c r="U1" s="27" t="s">
        <v>48</v>
      </c>
    </row>
    <row r="2" spans="1:56" ht="25.5" customHeight="1" x14ac:dyDescent="0.25">
      <c r="A2" s="33"/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28" t="s">
        <v>46</v>
      </c>
      <c r="U2" s="31">
        <v>42735</v>
      </c>
    </row>
    <row r="3" spans="1:56" ht="25.5" customHeight="1" x14ac:dyDescent="0.25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28" t="s">
        <v>47</v>
      </c>
      <c r="U3" s="27">
        <v>3</v>
      </c>
    </row>
    <row r="4" spans="1:56" s="6" customFormat="1" ht="42" customHeight="1" x14ac:dyDescent="0.25">
      <c r="A4" s="35" t="s">
        <v>42</v>
      </c>
      <c r="B4" s="36"/>
      <c r="C4" s="36"/>
      <c r="D4" s="36"/>
      <c r="E4" s="37"/>
      <c r="F4" s="35" t="s">
        <v>39</v>
      </c>
      <c r="G4" s="36"/>
      <c r="H4" s="36"/>
      <c r="I4" s="36"/>
      <c r="J4" s="36"/>
      <c r="K4" s="36"/>
      <c r="L4" s="36"/>
      <c r="M4" s="36"/>
      <c r="N4" s="37"/>
      <c r="O4" s="38" t="s">
        <v>40</v>
      </c>
      <c r="P4" s="38"/>
      <c r="Q4" s="38"/>
      <c r="R4" s="36" t="s">
        <v>41</v>
      </c>
      <c r="S4" s="37"/>
      <c r="T4" s="29" t="s">
        <v>43</v>
      </c>
      <c r="U4" s="29" t="s">
        <v>44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ht="90" customHeight="1" x14ac:dyDescent="0.25">
      <c r="A5" s="1" t="s">
        <v>0</v>
      </c>
      <c r="B5" s="1" t="s">
        <v>1</v>
      </c>
      <c r="C5" s="1" t="s">
        <v>38</v>
      </c>
      <c r="D5" s="1" t="s">
        <v>2</v>
      </c>
      <c r="E5" s="1" t="s">
        <v>19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1" t="s">
        <v>16</v>
      </c>
      <c r="P5" s="1" t="s">
        <v>17</v>
      </c>
      <c r="Q5" s="1" t="s">
        <v>3</v>
      </c>
      <c r="R5" s="1" t="s">
        <v>4</v>
      </c>
      <c r="S5" s="1" t="s">
        <v>20</v>
      </c>
      <c r="T5" s="1" t="s">
        <v>5</v>
      </c>
      <c r="U5" s="1" t="s">
        <v>6</v>
      </c>
    </row>
    <row r="6" spans="1:56" s="6" customFormat="1" ht="92.25" customHeight="1" x14ac:dyDescent="0.25">
      <c r="A6" s="4" t="str">
        <f>'[2]FICHA TÉCNICA RIESGOS'!$K$10</f>
        <v>Planeación Estratégica</v>
      </c>
      <c r="B6" s="4" t="str">
        <f>'[2]FICHA TÉCNICA RIESGOS'!$AD$30</f>
        <v>R1. Formulación inadecuada de planes, proyectos y programas de la entidad</v>
      </c>
      <c r="C6" s="4" t="str">
        <f>'[2]FICHA TÉCNICA RIESGOS'!$K$12</f>
        <v>Gestión</v>
      </c>
      <c r="D6" s="4" t="str">
        <f>'[2]FICHA TÉCNICA RIESGOS'!$K$14</f>
        <v>Veronica Basto Mendez</v>
      </c>
      <c r="E6" s="4" t="str">
        <f>'[2]FICHA TÉCNICA RIESGOS'!$BB$14</f>
        <v>Wilington Granados Herrera</v>
      </c>
      <c r="F6" s="4" t="str">
        <f>'[2]FICHA TÉCNICA RIESGOS'!$C$70</f>
        <v>X</v>
      </c>
      <c r="G6" s="4" t="str">
        <f>'[2]FICHA TÉCNICA RIESGOS'!$L$70</f>
        <v>X</v>
      </c>
      <c r="H6" s="4">
        <f>'[2]FICHA TÉCNICA RIESGOS'!$U$70</f>
        <v>0</v>
      </c>
      <c r="I6" s="4">
        <f>'[2]FICHA TÉCNICA RIESGOS'!$AH$70</f>
        <v>0</v>
      </c>
      <c r="J6" s="4" t="str">
        <f>'[2]FICHA TÉCNICA RIESGOS'!$AO$70</f>
        <v>X</v>
      </c>
      <c r="K6" s="4">
        <f>'[2]FICHA TÉCNICA RIESGOS'!$AW$70</f>
        <v>0</v>
      </c>
      <c r="L6" s="4">
        <f>'[2]FICHA TÉCNICA RIESGOS'!$BC$70</f>
        <v>0</v>
      </c>
      <c r="M6" s="4">
        <f>'[2]FICHA TÉCNICA RIESGOS'!$BH$70</f>
        <v>0</v>
      </c>
      <c r="N6" s="4">
        <f>'[2]FICHA TÉCNICA RIESGOS'!$BS$70</f>
        <v>0</v>
      </c>
      <c r="O6" s="4" t="str">
        <f>'[2]FICHA TÉCNICA RIESGOS'!$T$124</f>
        <v>b) Improbable</v>
      </c>
      <c r="P6" s="4" t="str">
        <f>'[2]FICHA TÉCNICA RIESGOS'!$AO$124</f>
        <v>c) Moderado</v>
      </c>
      <c r="Q6" s="4" t="str">
        <f>'[2]FICHA TÉCNICA RIESGOS'!$BL$124</f>
        <v>ZONA DE RIESGO MODERADA</v>
      </c>
      <c r="R6" s="5">
        <f>'[2]FICHA TÉCNICA RIESGOS'!$C$175</f>
        <v>0.8</v>
      </c>
      <c r="S6" s="5" t="str">
        <f>VLOOKUP(R6,CONVENCIONES!$D$3:$F$6,3,1)</f>
        <v>Asumir</v>
      </c>
      <c r="T6" s="4" t="str">
        <f>'[2]FICHA TÉCNICA RIESGOS'!$BQ$177</f>
        <v>Sí</v>
      </c>
      <c r="U6" s="30" t="s">
        <v>18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s="6" customFormat="1" ht="92.25" customHeight="1" x14ac:dyDescent="0.25">
      <c r="A7" s="4" t="str">
        <f>'[3]FICHA TÉCNICA RIESGOS'!$K$10</f>
        <v>Planeación Estratégica</v>
      </c>
      <c r="B7" s="4" t="str">
        <f>'[3]FICHA TÉCNICA RIESGOS'!$AD$30</f>
        <v>R2. Inadecuado seguimiento a los Planes, Programas y Proyectos</v>
      </c>
      <c r="C7" s="4" t="str">
        <f>'[3]FICHA TÉCNICA RIESGOS'!$K$12</f>
        <v>Gestión</v>
      </c>
      <c r="D7" s="4" t="str">
        <f>'[3]FICHA TÉCNICA RIESGOS'!$K$14</f>
        <v>Veronica Basto Mendez</v>
      </c>
      <c r="E7" s="4" t="str">
        <f>'[3]FICHA TÉCNICA RIESGOS'!$BB$14</f>
        <v>Wilington Granados Herrera</v>
      </c>
      <c r="F7" s="4" t="str">
        <f>'[3]FICHA TÉCNICA RIESGOS'!$C$70</f>
        <v>X</v>
      </c>
      <c r="G7" s="4" t="str">
        <f>'[3]FICHA TÉCNICA RIESGOS'!$L$70</f>
        <v>X</v>
      </c>
      <c r="H7" s="4">
        <f>'[3]FICHA TÉCNICA RIESGOS'!$U$70</f>
        <v>0</v>
      </c>
      <c r="I7" s="4">
        <f>'[3]FICHA TÉCNICA RIESGOS'!$AH$70</f>
        <v>0</v>
      </c>
      <c r="J7" s="4">
        <f>'[3]FICHA TÉCNICA RIESGOS'!$AO$70</f>
        <v>0</v>
      </c>
      <c r="K7" s="4">
        <f>'[3]FICHA TÉCNICA RIESGOS'!$AW$70</f>
        <v>0</v>
      </c>
      <c r="L7" s="4">
        <f>'[3]FICHA TÉCNICA RIESGOS'!$BC$70</f>
        <v>0</v>
      </c>
      <c r="M7" s="4">
        <f>'[3]FICHA TÉCNICA RIESGOS'!$BH$70</f>
        <v>0</v>
      </c>
      <c r="N7" s="4">
        <f>'[3]FICHA TÉCNICA RIESGOS'!$BS$70</f>
        <v>0</v>
      </c>
      <c r="O7" s="4" t="str">
        <f>'[3]FICHA TÉCNICA RIESGOS'!$T$124</f>
        <v>d) Probable</v>
      </c>
      <c r="P7" s="4" t="str">
        <f>'[3]FICHA TÉCNICA RIESGOS'!$AO$124</f>
        <v>c) Moderado</v>
      </c>
      <c r="Q7" s="4" t="str">
        <f>'[3]FICHA TÉCNICA RIESGOS'!$BL$124</f>
        <v>ZONA DE RIESGO ALTA</v>
      </c>
      <c r="R7" s="5">
        <f>'[3]FICHA TÉCNICA RIESGOS'!$C$175</f>
        <v>0.5</v>
      </c>
      <c r="S7" s="5" t="str">
        <f>VLOOKUP(R7,CONVENCIONES!$D$3:$F$6,3,1)</f>
        <v>Evitar</v>
      </c>
      <c r="T7" s="4" t="str">
        <f>'[3]FICHA TÉCNICA RIESGOS'!$BQ$177</f>
        <v>Sí</v>
      </c>
      <c r="U7" s="30" t="s">
        <v>18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</row>
    <row r="8" spans="1:56" s="6" customFormat="1" ht="92.25" customHeight="1" x14ac:dyDescent="0.25">
      <c r="A8" s="4" t="str">
        <f>'[4]FICHA TÉCNICA RIESGOS'!$K$10</f>
        <v>Comunicación Estratégica</v>
      </c>
      <c r="B8" s="4" t="str">
        <f>'[4]FICHA TÉCNICA RIESGOS'!$AD$30</f>
        <v>R3. Difusión incompleta e inoportuna a los usuarios en general, sobre planes, proyectos, programas, servicios, tramites y actividades de la entidad</v>
      </c>
      <c r="C8" s="4" t="str">
        <f>'[4]FICHA TÉCNICA RIESGOS'!$K$12</f>
        <v>Gestión</v>
      </c>
      <c r="D8" s="4" t="str">
        <f>'[4]FICHA TÉCNICA RIESGOS'!$K$14</f>
        <v>Bibiana Stella Cardona Álvarez</v>
      </c>
      <c r="E8" s="4" t="str">
        <f>'[4]FICHA TÉCNICA RIESGOS'!$BB$14</f>
        <v xml:space="preserve">Manuel Peña </v>
      </c>
      <c r="F8" s="4" t="str">
        <f>'[4]FICHA TÉCNICA RIESGOS'!$C$70</f>
        <v>X</v>
      </c>
      <c r="G8" s="4" t="str">
        <f>'[4]FICHA TÉCNICA RIESGOS'!$L$70</f>
        <v>X</v>
      </c>
      <c r="H8" s="4">
        <f>'[4]FICHA TÉCNICA RIESGOS'!$U$70</f>
        <v>0</v>
      </c>
      <c r="I8" s="4">
        <f>'[4]FICHA TÉCNICA RIESGOS'!$AH$70</f>
        <v>0</v>
      </c>
      <c r="J8" s="4" t="str">
        <f>'[4]FICHA TÉCNICA RIESGOS'!$AO$70</f>
        <v>X</v>
      </c>
      <c r="K8" s="4">
        <f>'[4]FICHA TÉCNICA RIESGOS'!$AW$70</f>
        <v>0</v>
      </c>
      <c r="L8" s="4">
        <f>'[4]FICHA TÉCNICA RIESGOS'!$BC$70</f>
        <v>0</v>
      </c>
      <c r="M8" s="4">
        <f>'[4]FICHA TÉCNICA RIESGOS'!$BH$70</f>
        <v>0</v>
      </c>
      <c r="N8" s="4">
        <f>'[4]FICHA TÉCNICA RIESGOS'!$BS$70</f>
        <v>0</v>
      </c>
      <c r="O8" s="4" t="str">
        <f>'[4]FICHA TÉCNICA RIESGOS'!$T$124</f>
        <v>a) Raro</v>
      </c>
      <c r="P8" s="4" t="str">
        <f>'[4]FICHA TÉCNICA RIESGOS'!$AO$124</f>
        <v>d) Mayor</v>
      </c>
      <c r="Q8" s="4" t="str">
        <f>'[4]FICHA TÉCNICA RIESGOS'!$BL$124</f>
        <v>ZONA DE RIESGO ALTA</v>
      </c>
      <c r="R8" s="5">
        <f>'[4]FICHA TÉCNICA RIESGOS'!$C$175</f>
        <v>0.96666666666666667</v>
      </c>
      <c r="S8" s="5" t="str">
        <f>VLOOKUP(R8,CONVENCIONES!$D$3:$F$6,3,1)</f>
        <v>Asumir</v>
      </c>
      <c r="T8" s="4" t="str">
        <f>'[4]FICHA TÉCNICA RIESGOS'!$BQ$177</f>
        <v>Sí</v>
      </c>
      <c r="U8" s="30" t="s">
        <v>18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</row>
    <row r="9" spans="1:56" s="6" customFormat="1" ht="92.25" customHeight="1" x14ac:dyDescent="0.25">
      <c r="A9" s="4" t="str">
        <f>'[5]FICHA TÉCNICA RIESGOS'!$K$10</f>
        <v>Comunicación Estratégica</v>
      </c>
      <c r="B9" s="4" t="str">
        <f>'[5]FICHA TÉCNICA RIESGOS'!$AD$30</f>
        <v>R4. Manipular/alterar el registro de los medios comunitarios en las bases de datos</v>
      </c>
      <c r="C9" s="4" t="str">
        <f>'[5]FICHA TÉCNICA RIESGOS'!$K$12</f>
        <v>Corrupción</v>
      </c>
      <c r="D9" s="4" t="str">
        <f>'[5]FICHA TÉCNICA RIESGOS'!$K$14</f>
        <v>Bibiana Stella Cardona Álvarez</v>
      </c>
      <c r="E9" s="4" t="str">
        <f>'[5]FICHA TÉCNICA RIESGOS'!$BB$14</f>
        <v xml:space="preserve">Diana Alexandra Mutíz Arcos </v>
      </c>
      <c r="F9" s="4">
        <f>'[5]FICHA TÉCNICA RIESGOS'!$C$70</f>
        <v>0</v>
      </c>
      <c r="G9" s="4" t="str">
        <f>'[5]FICHA TÉCNICA RIESGOS'!$L$70</f>
        <v>x</v>
      </c>
      <c r="H9" s="4">
        <f>'[5]FICHA TÉCNICA RIESGOS'!$U$70</f>
        <v>0</v>
      </c>
      <c r="I9" s="4">
        <f>'[5]FICHA TÉCNICA RIESGOS'!$AH$70</f>
        <v>0</v>
      </c>
      <c r="J9" s="4" t="str">
        <f>'[5]FICHA TÉCNICA RIESGOS'!$AO$70</f>
        <v>X</v>
      </c>
      <c r="K9" s="4">
        <f>'[5]FICHA TÉCNICA RIESGOS'!$AW$70</f>
        <v>0</v>
      </c>
      <c r="L9" s="4">
        <f>'[5]FICHA TÉCNICA RIESGOS'!$BC$70</f>
        <v>0</v>
      </c>
      <c r="M9" s="4">
        <f>'[5]FICHA TÉCNICA RIESGOS'!$BH$70</f>
        <v>0</v>
      </c>
      <c r="N9" s="4" t="str">
        <f>'[5]FICHA TÉCNICA RIESGOS'!$BS$70</f>
        <v>X</v>
      </c>
      <c r="O9" s="4" t="str">
        <f>'[5]FICHA TÉCNICA RIESGOS'!$T$124</f>
        <v>a) Raro</v>
      </c>
      <c r="P9" s="4" t="str">
        <f>'[5]FICHA TÉCNICA RIESGOS'!$AO$124</f>
        <v>e) Catastrófico</v>
      </c>
      <c r="Q9" s="4" t="str">
        <f>'[5]FICHA TÉCNICA RIESGOS'!$BL$124</f>
        <v>ZONA DE RIESGO ALTA</v>
      </c>
      <c r="R9" s="5">
        <f>'[5]FICHA TÉCNICA RIESGOS'!$C$175</f>
        <v>0.95</v>
      </c>
      <c r="S9" s="5" t="str">
        <f>VLOOKUP(R9,CONVENCIONES!$D$3:$F$6,3,1)</f>
        <v>Asumir</v>
      </c>
      <c r="T9" s="4" t="str">
        <f>'[5]FICHA TÉCNICA RIESGOS'!$BQ$177</f>
        <v>Sí</v>
      </c>
      <c r="U9" s="30" t="s">
        <v>18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</row>
    <row r="10" spans="1:56" s="6" customFormat="1" ht="92.25" customHeight="1" x14ac:dyDescent="0.25">
      <c r="A10" s="4" t="str">
        <f>'[6]FICHA TÉCNICA RIESGOS'!$K$10</f>
        <v>Atención al Ciudadano</v>
      </c>
      <c r="B10" s="4" t="str">
        <f>'[6]FICHA TÉCNICA RIESGOS'!$AD$30</f>
        <v>R5. Desconocimiento de la percepcion ciudadana sobre los servicios de la entidad</v>
      </c>
      <c r="C10" s="4" t="str">
        <f>'[6]FICHA TÉCNICA RIESGOS'!$K$12</f>
        <v>Gestión</v>
      </c>
      <c r="D10" s="4" t="str">
        <f>'[6]FICHA TÉCNICA RIESGOS'!$K$14</f>
        <v>Hugo Alberto Carrillo Gómez</v>
      </c>
      <c r="E10" s="4" t="str">
        <f>'[6]FICHA TÉCNICA RIESGOS'!$BB$14</f>
        <v>Luis Fernando Angel y Grisel Córdoba</v>
      </c>
      <c r="F10" s="4" t="str">
        <f>'[6]FICHA TÉCNICA RIESGOS'!$C$70</f>
        <v>X</v>
      </c>
      <c r="G10" s="4">
        <f>'[6]FICHA TÉCNICA RIESGOS'!$L$70</f>
        <v>0</v>
      </c>
      <c r="H10" s="4" t="str">
        <f>'[6]FICHA TÉCNICA RIESGOS'!$U$70</f>
        <v>X</v>
      </c>
      <c r="I10" s="4">
        <f>'[6]FICHA TÉCNICA RIESGOS'!$AH$70</f>
        <v>0</v>
      </c>
      <c r="J10" s="4" t="str">
        <f>'[6]FICHA TÉCNICA RIESGOS'!$AO$70</f>
        <v>X</v>
      </c>
      <c r="K10" s="4">
        <f>'[6]FICHA TÉCNICA RIESGOS'!$AW$70</f>
        <v>0</v>
      </c>
      <c r="L10" s="4">
        <f>'[6]FICHA TÉCNICA RIESGOS'!$BC$70</f>
        <v>0</v>
      </c>
      <c r="M10" s="4">
        <f>'[6]FICHA TÉCNICA RIESGOS'!$BH$70</f>
        <v>0</v>
      </c>
      <c r="N10" s="4">
        <f>'[6]FICHA TÉCNICA RIESGOS'!$BS$70</f>
        <v>0</v>
      </c>
      <c r="O10" s="4" t="str">
        <f>'[6]FICHA TÉCNICA RIESGOS'!$T$124</f>
        <v>a) Raro</v>
      </c>
      <c r="P10" s="4" t="str">
        <f>'[6]FICHA TÉCNICA RIESGOS'!$AO$124</f>
        <v>a) Insignificante</v>
      </c>
      <c r="Q10" s="4" t="str">
        <f>'[6]FICHA TÉCNICA RIESGOS'!$BL$124</f>
        <v>ZONA DE RIESGO BAJA</v>
      </c>
      <c r="R10" s="5">
        <f>'[6]FICHA TÉCNICA RIESGOS'!$C$175</f>
        <v>1</v>
      </c>
      <c r="S10" s="5" t="str">
        <f>VLOOKUP(R10,CONVENCIONES!$D$3:$F$6,3,1)</f>
        <v>Asumir</v>
      </c>
      <c r="T10" s="4" t="str">
        <f>'[6]FICHA TÉCNICA RIESGOS'!$BQ$177</f>
        <v>Sí</v>
      </c>
      <c r="U10" s="30" t="s">
        <v>18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</row>
    <row r="11" spans="1:56" s="6" customFormat="1" ht="92.25" customHeight="1" x14ac:dyDescent="0.25">
      <c r="A11" s="4" t="str">
        <f>'[7]FICHA TÉCNICA RIESGOS'!$K$10</f>
        <v>Atención al Ciudadano</v>
      </c>
      <c r="B11" s="4" t="str">
        <f>'[7]FICHA TÉCNICA RIESGOS'!$AD$30</f>
        <v>R8. Requerimientos sin responder o solucionados de manera inoportuna</v>
      </c>
      <c r="C11" s="4" t="str">
        <f>'[7]FICHA TÉCNICA RIESGOS'!$K$12</f>
        <v>Gestión</v>
      </c>
      <c r="D11" s="4" t="str">
        <f>'[7]FICHA TÉCNICA RIESGOS'!$K$14</f>
        <v>Hugo Alberto Carrillo Gómez</v>
      </c>
      <c r="E11" s="4" t="str">
        <f>'[7]FICHA TÉCNICA RIESGOS'!$BB$14</f>
        <v>Luis Fernando Angel y Grisel Córdoba</v>
      </c>
      <c r="F11" s="4" t="str">
        <f>'[7]FICHA TÉCNICA RIESGOS'!$C$70</f>
        <v>X</v>
      </c>
      <c r="G11" s="4" t="str">
        <f>'[7]FICHA TÉCNICA RIESGOS'!$L$70</f>
        <v>X</v>
      </c>
      <c r="H11" s="4" t="str">
        <f>'[7]FICHA TÉCNICA RIESGOS'!$U$70</f>
        <v>X</v>
      </c>
      <c r="I11" s="4">
        <f>'[7]FICHA TÉCNICA RIESGOS'!$AH$70</f>
        <v>0</v>
      </c>
      <c r="J11" s="4" t="str">
        <f>'[7]FICHA TÉCNICA RIESGOS'!$AO$70</f>
        <v>X</v>
      </c>
      <c r="K11" s="4">
        <f>'[7]FICHA TÉCNICA RIESGOS'!$AW$70</f>
        <v>0</v>
      </c>
      <c r="L11" s="4">
        <f>'[7]FICHA TÉCNICA RIESGOS'!$BC$70</f>
        <v>0</v>
      </c>
      <c r="M11" s="4">
        <f>'[7]FICHA TÉCNICA RIESGOS'!$BH$70</f>
        <v>0</v>
      </c>
      <c r="N11" s="4">
        <f>'[7]FICHA TÉCNICA RIESGOS'!$BS$70</f>
        <v>0</v>
      </c>
      <c r="O11" s="4" t="str">
        <f>'[7]FICHA TÉCNICA RIESGOS'!$T$124</f>
        <v>d) Probable</v>
      </c>
      <c r="P11" s="4" t="str">
        <f>'[7]FICHA TÉCNICA RIESGOS'!$AO$124</f>
        <v>d) Mayor</v>
      </c>
      <c r="Q11" s="4" t="str">
        <f>'[7]FICHA TÉCNICA RIESGOS'!$BL$124</f>
        <v>ZONA DE RIESGO EXTREMA</v>
      </c>
      <c r="R11" s="5">
        <f>'[7]FICHA TÉCNICA RIESGOS'!$C$175</f>
        <v>0.5</v>
      </c>
      <c r="S11" s="5" t="str">
        <f>VLOOKUP(R11,CONVENCIONES!$D$3:$F$6,3,1)</f>
        <v>Evitar</v>
      </c>
      <c r="T11" s="4" t="str">
        <f>'[7]FICHA TÉCNICA RIESGOS'!$BQ$177</f>
        <v>Sí</v>
      </c>
      <c r="U11" s="30" t="s">
        <v>18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</row>
    <row r="12" spans="1:56" s="6" customFormat="1" ht="92.25" customHeight="1" x14ac:dyDescent="0.25">
      <c r="A12" s="4" t="str">
        <f>'[8]FICHA TÉCNICA RIESGOS'!$K$10</f>
        <v>Atención al Ciudadano</v>
      </c>
      <c r="B12" s="4" t="str">
        <f>'[8]FICHA TÉCNICA RIESGOS'!$AD$30</f>
        <v>R9. Omitir tramites de requerimientos de manera física para beneficio personal o de un tercero</v>
      </c>
      <c r="C12" s="4" t="str">
        <f>'[8]FICHA TÉCNICA RIESGOS'!$K$12</f>
        <v>Corrupción</v>
      </c>
      <c r="D12" s="4" t="str">
        <f>'[8]FICHA TÉCNICA RIESGOS'!$K$14</f>
        <v>Hugo Alberto Carrillo Gómez</v>
      </c>
      <c r="E12" s="4" t="str">
        <f>'[8]FICHA TÉCNICA RIESGOS'!$BB$14</f>
        <v>Luis Fernando Angel y Grisel Córdoba</v>
      </c>
      <c r="F12" s="4" t="str">
        <f>'[8]FICHA TÉCNICA RIESGOS'!$C$70</f>
        <v>X</v>
      </c>
      <c r="G12" s="4" t="str">
        <f>'[8]FICHA TÉCNICA RIESGOS'!$L$70</f>
        <v>X</v>
      </c>
      <c r="H12" s="4" t="str">
        <f>'[8]FICHA TÉCNICA RIESGOS'!$U$70</f>
        <v>X</v>
      </c>
      <c r="I12" s="4">
        <f>'[8]FICHA TÉCNICA RIESGOS'!$AH$70</f>
        <v>0</v>
      </c>
      <c r="J12" s="4" t="str">
        <f>'[8]FICHA TÉCNICA RIESGOS'!$AO$70</f>
        <v>X</v>
      </c>
      <c r="K12" s="4" t="str">
        <f>'[8]FICHA TÉCNICA RIESGOS'!$AW$70</f>
        <v>X</v>
      </c>
      <c r="L12" s="4">
        <f>'[8]FICHA TÉCNICA RIESGOS'!$BC$70</f>
        <v>0</v>
      </c>
      <c r="M12" s="4">
        <f>'[8]FICHA TÉCNICA RIESGOS'!$BH$70</f>
        <v>0</v>
      </c>
      <c r="N12" s="4" t="str">
        <f>'[8]FICHA TÉCNICA RIESGOS'!$BS$70</f>
        <v>X</v>
      </c>
      <c r="O12" s="4" t="str">
        <f>'[8]FICHA TÉCNICA RIESGOS'!$T$124</f>
        <v>a) Raro</v>
      </c>
      <c r="P12" s="4" t="str">
        <f>'[8]FICHA TÉCNICA RIESGOS'!$AO$124</f>
        <v>c) Moderado</v>
      </c>
      <c r="Q12" s="4" t="str">
        <f>'[8]FICHA TÉCNICA RIESGOS'!$BL$124</f>
        <v>ZONA DE RIESGO MODERADA</v>
      </c>
      <c r="R12" s="5">
        <f>'[8]FICHA TÉCNICA RIESGOS'!$C$175</f>
        <v>1</v>
      </c>
      <c r="S12" s="5" t="str">
        <f>VLOOKUP(R12,CONVENCIONES!$D$3:$F$6,3,1)</f>
        <v>Asumir</v>
      </c>
      <c r="T12" s="4" t="str">
        <f>'[8]FICHA TÉCNICA RIESGOS'!$BQ$177</f>
        <v>Sí</v>
      </c>
      <c r="U12" s="30" t="s">
        <v>18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</row>
    <row r="13" spans="1:56" s="6" customFormat="1" ht="92.25" customHeight="1" x14ac:dyDescent="0.25">
      <c r="A13" s="4" t="str">
        <f>'[9]FICHA TÉCNICA RIESGOS'!$K$10</f>
        <v>Promoción de la Participación Ciudadana y Comunitaria Incidente</v>
      </c>
      <c r="B13" s="4" t="str">
        <f>'[9]FICHA TÉCNICA RIESGOS'!$AD$30</f>
        <v>R10. Asesorar de manera inadecuada a las organizaciones comunales de Primer y segundo grado del Distrito</v>
      </c>
      <c r="C13" s="4" t="str">
        <f>'[9]FICHA TÉCNICA RIESGOS'!$K$12</f>
        <v>Gestión</v>
      </c>
      <c r="D13" s="4" t="str">
        <f>'[9]FICHA TÉCNICA RIESGOS'!$K$14</f>
        <v>MARTHA ELMY NIÑO VARGAS</v>
      </c>
      <c r="E13" s="4" t="str">
        <f>'[9]FICHA TÉCNICA RIESGOS'!$BB$14</f>
        <v>JOSE SILVINO GONZALEZ</v>
      </c>
      <c r="F13" s="4" t="str">
        <f>'[9]FICHA TÉCNICA RIESGOS'!$C$70</f>
        <v>X</v>
      </c>
      <c r="G13" s="4" t="str">
        <f>'[9]FICHA TÉCNICA RIESGOS'!$L$70</f>
        <v>X</v>
      </c>
      <c r="H13" s="4" t="str">
        <f>'[9]FICHA TÉCNICA RIESGOS'!$U$70</f>
        <v>X</v>
      </c>
      <c r="I13" s="4">
        <f>'[9]FICHA TÉCNICA RIESGOS'!$AH$70</f>
        <v>0</v>
      </c>
      <c r="J13" s="4">
        <f>'[9]FICHA TÉCNICA RIESGOS'!$AO$70</f>
        <v>0</v>
      </c>
      <c r="K13" s="4">
        <f>'[9]FICHA TÉCNICA RIESGOS'!$AW$70</f>
        <v>0</v>
      </c>
      <c r="L13" s="4">
        <f>'[9]FICHA TÉCNICA RIESGOS'!$BC$70</f>
        <v>0</v>
      </c>
      <c r="M13" s="4">
        <f>'[9]FICHA TÉCNICA RIESGOS'!$BH$70</f>
        <v>0</v>
      </c>
      <c r="N13" s="4">
        <f>'[9]FICHA TÉCNICA RIESGOS'!$BS$70</f>
        <v>0</v>
      </c>
      <c r="O13" s="4" t="str">
        <f>'[9]FICHA TÉCNICA RIESGOS'!$T$124</f>
        <v>c) Moderada</v>
      </c>
      <c r="P13" s="4" t="str">
        <f>'[9]FICHA TÉCNICA RIESGOS'!$AO$124</f>
        <v>d) Mayor</v>
      </c>
      <c r="Q13" s="4" t="str">
        <f>'[9]FICHA TÉCNICA RIESGOS'!$BL$124</f>
        <v>ZONA DE RIESGO EXTREMA</v>
      </c>
      <c r="R13" s="5">
        <f>'[9]FICHA TÉCNICA RIESGOS'!$C$175</f>
        <v>0.55000000000000004</v>
      </c>
      <c r="S13" s="5" t="str">
        <f>VLOOKUP(R13,CONVENCIONES!$D$3:$F$6,3,1)</f>
        <v>Evitar</v>
      </c>
      <c r="T13" s="4" t="str">
        <f>'[9]FICHA TÉCNICA RIESGOS'!$BQ$177</f>
        <v>Sí</v>
      </c>
      <c r="U13" s="30" t="s">
        <v>18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6" s="6" customFormat="1" ht="92.25" customHeight="1" x14ac:dyDescent="0.25">
      <c r="A14" s="4" t="str">
        <f>'[10]FICHA TÉCNICA RIESGOS'!$K$10</f>
        <v>Promoción de la Participación Ciudadana y Comunitaria Incidente</v>
      </c>
      <c r="B14" s="4" t="str">
        <f>'[10]FICHA TÉCNICA RIESGOS'!$AD$30</f>
        <v>R11. La orientación brindada no da  elementos claros permitiendo que por intereses internos de las organizaciones  terminen favoreciendo a terceros  o una situación específica</v>
      </c>
      <c r="C14" s="4" t="str">
        <f>'[10]FICHA TÉCNICA RIESGOS'!$K$12</f>
        <v>Corrupción</v>
      </c>
      <c r="D14" s="4" t="str">
        <f>'[10]FICHA TÉCNICA RIESGOS'!$K$14</f>
        <v>MARTHA ELMY NIÑO VARGAS</v>
      </c>
      <c r="E14" s="4" t="str">
        <f>'[10]FICHA TÉCNICA RIESGOS'!$BB$14</f>
        <v>JOSE SILVINO GONZALEZ</v>
      </c>
      <c r="F14" s="4" t="str">
        <f>'[10]FICHA TÉCNICA RIESGOS'!$C$70</f>
        <v>X</v>
      </c>
      <c r="G14" s="4" t="str">
        <f>'[10]FICHA TÉCNICA RIESGOS'!$L$70</f>
        <v>X</v>
      </c>
      <c r="H14" s="4" t="str">
        <f>'[10]FICHA TÉCNICA RIESGOS'!$U$70</f>
        <v>X</v>
      </c>
      <c r="I14" s="4">
        <f>'[10]FICHA TÉCNICA RIESGOS'!$AH$70</f>
        <v>0</v>
      </c>
      <c r="J14" s="4" t="str">
        <f>'[10]FICHA TÉCNICA RIESGOS'!$AO$70</f>
        <v>X</v>
      </c>
      <c r="K14" s="4">
        <f>'[10]FICHA TÉCNICA RIESGOS'!$AW$70</f>
        <v>0</v>
      </c>
      <c r="L14" s="4">
        <f>'[10]FICHA TÉCNICA RIESGOS'!$BC$70</f>
        <v>0</v>
      </c>
      <c r="M14" s="4">
        <f>'[10]FICHA TÉCNICA RIESGOS'!$BH$70</f>
        <v>0</v>
      </c>
      <c r="N14" s="4" t="str">
        <f>'[10]FICHA TÉCNICA RIESGOS'!$BS$70</f>
        <v>X</v>
      </c>
      <c r="O14" s="4" t="str">
        <f>'[10]FICHA TÉCNICA RIESGOS'!$T$124</f>
        <v>c) Moderada</v>
      </c>
      <c r="P14" s="4" t="str">
        <f>'[10]FICHA TÉCNICA RIESGOS'!$AO$124</f>
        <v>e) Catastrófico</v>
      </c>
      <c r="Q14" s="4" t="str">
        <f>'[10]FICHA TÉCNICA RIESGOS'!$BL$124</f>
        <v>ZONA DE RIESGO EXTREMA</v>
      </c>
      <c r="R14" s="5">
        <f>'[10]FICHA TÉCNICA RIESGOS'!$C$175</f>
        <v>0.55000000000000004</v>
      </c>
      <c r="S14" s="5" t="str">
        <f>VLOOKUP(R14,CONVENCIONES!$D$3:$F$6,3,1)</f>
        <v>Evitar</v>
      </c>
      <c r="T14" s="4" t="str">
        <f>'[10]FICHA TÉCNICA RIESGOS'!$BQ$177</f>
        <v>Sí</v>
      </c>
      <c r="U14" s="30" t="s">
        <v>18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</row>
    <row r="15" spans="1:56" s="6" customFormat="1" ht="92.25" customHeight="1" x14ac:dyDescent="0.25">
      <c r="A15" s="4" t="str">
        <f>'[11]FICHA TÉCNICA RIESGOS'!$K$10</f>
        <v>Promoción de la Participación Ciudadana y Comunitaria Incidente</v>
      </c>
      <c r="B15" s="4" t="str">
        <f>'[11]FICHA TÉCNICA RIESGOS'!$AD$30</f>
        <v>R12. Falta de cobertura en el fortalecimientos de las organizaciones sociales en los grupos poblacionales</v>
      </c>
      <c r="C15" s="4" t="str">
        <f>'[11]FICHA TÉCNICA RIESGOS'!$K$12</f>
        <v>Gestión</v>
      </c>
      <c r="D15" s="4" t="str">
        <f>'[11]FICHA TÉCNICA RIESGOS'!$K$14</f>
        <v>María Angélica Ríos Cobas</v>
      </c>
      <c r="E15" s="4" t="str">
        <f>'[11]FICHA TÉCNICA RIESGOS'!$BB$14</f>
        <v>Catalina Fonseca Velandia</v>
      </c>
      <c r="F15" s="4" t="str">
        <f>'[11]FICHA TÉCNICA RIESGOS'!$C$70</f>
        <v>X</v>
      </c>
      <c r="G15" s="4" t="str">
        <f>'[11]FICHA TÉCNICA RIESGOS'!$L$70</f>
        <v>X</v>
      </c>
      <c r="H15" s="4">
        <f>'[11]FICHA TÉCNICA RIESGOS'!$U$70</f>
        <v>0</v>
      </c>
      <c r="I15" s="4">
        <f>'[11]FICHA TÉCNICA RIESGOS'!$AH$70</f>
        <v>0</v>
      </c>
      <c r="J15" s="4">
        <f>'[11]FICHA TÉCNICA RIESGOS'!$AO$70</f>
        <v>0</v>
      </c>
      <c r="K15" s="4">
        <f>'[11]FICHA TÉCNICA RIESGOS'!$AW$70</f>
        <v>0</v>
      </c>
      <c r="L15" s="4">
        <f>'[11]FICHA TÉCNICA RIESGOS'!$BC$70</f>
        <v>0</v>
      </c>
      <c r="M15" s="4">
        <f>'[11]FICHA TÉCNICA RIESGOS'!$BH$70</f>
        <v>0</v>
      </c>
      <c r="N15" s="4">
        <f>'[11]FICHA TÉCNICA RIESGOS'!$BS$70</f>
        <v>0</v>
      </c>
      <c r="O15" s="4" t="str">
        <f>'[11]FICHA TÉCNICA RIESGOS'!$T$124</f>
        <v>a) Raro</v>
      </c>
      <c r="P15" s="4" t="str">
        <f>'[11]FICHA TÉCNICA RIESGOS'!$AO$124</f>
        <v>c) Moderado</v>
      </c>
      <c r="Q15" s="4" t="str">
        <f>'[11]FICHA TÉCNICA RIESGOS'!$BL$124</f>
        <v>ZONA DE RIESGO MODERADA</v>
      </c>
      <c r="R15" s="5">
        <f>'[11]FICHA TÉCNICA RIESGOS'!$C$175</f>
        <v>1</v>
      </c>
      <c r="S15" s="5" t="str">
        <f>VLOOKUP(R15,CONVENCIONES!$D$3:$F$6,3,1)</f>
        <v>Asumir</v>
      </c>
      <c r="T15" s="4" t="str">
        <f>'[11]FICHA TÉCNICA RIESGOS'!$BQ$177</f>
        <v>Sí</v>
      </c>
      <c r="U15" s="30" t="s">
        <v>18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</row>
    <row r="16" spans="1:56" s="6" customFormat="1" ht="92.25" customHeight="1" x14ac:dyDescent="0.25">
      <c r="A16" s="4" t="str">
        <f>'[12]FICHA TÉCNICA RIESGOS'!$K$10</f>
        <v>Promoción de la Participación Ciudadana y Comunitaria Incidente</v>
      </c>
      <c r="B16" s="4" t="str">
        <f>'[12]FICHA TÉCNICA RIESGOS'!$AD$30</f>
        <v>R13. Manipular los espacios de participación para lograr beneficios particulares</v>
      </c>
      <c r="C16" s="4" t="str">
        <f>'[12]FICHA TÉCNICA RIESGOS'!$K$12</f>
        <v>Corrupción</v>
      </c>
      <c r="D16" s="4">
        <f>'[12]FICHA TÉCNICA RIESGOS'!$K$14</f>
        <v>0</v>
      </c>
      <c r="E16" s="4">
        <f>'[12]FICHA TÉCNICA RIESGOS'!$BB$14</f>
        <v>0</v>
      </c>
      <c r="F16" s="4">
        <f>'[12]FICHA TÉCNICA RIESGOS'!$C$70</f>
        <v>0</v>
      </c>
      <c r="G16" s="4">
        <f>'[12]FICHA TÉCNICA RIESGOS'!$L$70</f>
        <v>0</v>
      </c>
      <c r="H16" s="4">
        <f>'[12]FICHA TÉCNICA RIESGOS'!$U$70</f>
        <v>0</v>
      </c>
      <c r="I16" s="4">
        <f>'[12]FICHA TÉCNICA RIESGOS'!$AH$70</f>
        <v>0</v>
      </c>
      <c r="J16" s="4" t="str">
        <f>'[12]FICHA TÉCNICA RIESGOS'!$AO$70</f>
        <v>X</v>
      </c>
      <c r="K16" s="4">
        <f>'[12]FICHA TÉCNICA RIESGOS'!$AW$70</f>
        <v>0</v>
      </c>
      <c r="L16" s="4">
        <f>'[12]FICHA TÉCNICA RIESGOS'!$BC$70</f>
        <v>0</v>
      </c>
      <c r="M16" s="4">
        <f>'[12]FICHA TÉCNICA RIESGOS'!$BH$70</f>
        <v>0</v>
      </c>
      <c r="N16" s="4" t="str">
        <f>'[12]FICHA TÉCNICA RIESGOS'!$BS$70</f>
        <v>X</v>
      </c>
      <c r="O16" s="4" t="str">
        <f>'[12]FICHA TÉCNICA RIESGOS'!$T$124</f>
        <v>a) Raro</v>
      </c>
      <c r="P16" s="4" t="str">
        <f>'[12]FICHA TÉCNICA RIESGOS'!$AO$124</f>
        <v>d) Mayor</v>
      </c>
      <c r="Q16" s="4" t="str">
        <f>'[12]FICHA TÉCNICA RIESGOS'!$BL$124</f>
        <v>ZONA DE RIESGO ALTA</v>
      </c>
      <c r="R16" s="5">
        <f>'[12]FICHA TÉCNICA RIESGOS'!$C$175</f>
        <v>1</v>
      </c>
      <c r="S16" s="5" t="str">
        <f>VLOOKUP(R16,CONVENCIONES!$D$3:$F$6,3,1)</f>
        <v>Asumir</v>
      </c>
      <c r="T16" s="4" t="str">
        <f>'[12]FICHA TÉCNICA RIESGOS'!$BQ$177</f>
        <v>Sí</v>
      </c>
      <c r="U16" s="30" t="s">
        <v>18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</row>
    <row r="17" spans="1:56" s="6" customFormat="1" ht="92.25" customHeight="1" x14ac:dyDescent="0.25">
      <c r="A17" s="4" t="str">
        <f>'[13]FICHA TÉCNICA RIESGOS'!$K$10</f>
        <v>Promoción de la Participación Ciudadana y Comunitaria Incidente</v>
      </c>
      <c r="B17" s="4" t="str">
        <f>'[13]FICHA TÉCNICA RIESGOS'!$AD$30</f>
        <v>R14. Diseño inadecuado, desconocimiento y/o falta de aplicación de los mecanismos e instancias de promoción de la participación</v>
      </c>
      <c r="C17" s="4" t="str">
        <f>'[13]FICHA TÉCNICA RIESGOS'!$K$12</f>
        <v>Gestión</v>
      </c>
      <c r="D17" s="4" t="str">
        <f>'[13]FICHA TÉCNICA RIESGOS'!$K$14</f>
        <v>Gladyz Alexandra Cárdenas</v>
      </c>
      <c r="E17" s="4">
        <f>'[13]FICHA TÉCNICA RIESGOS'!$BB$14</f>
        <v>0</v>
      </c>
      <c r="F17" s="4" t="str">
        <f>'[13]FICHA TÉCNICA RIESGOS'!$C$70</f>
        <v>X</v>
      </c>
      <c r="G17" s="4" t="str">
        <f>'[13]FICHA TÉCNICA RIESGOS'!$L$70</f>
        <v>X</v>
      </c>
      <c r="H17" s="4">
        <f>'[13]FICHA TÉCNICA RIESGOS'!$U$70</f>
        <v>0</v>
      </c>
      <c r="I17" s="4">
        <f>'[13]FICHA TÉCNICA RIESGOS'!$AH$70</f>
        <v>0</v>
      </c>
      <c r="J17" s="4">
        <f>'[13]FICHA TÉCNICA RIESGOS'!$AO$70</f>
        <v>0</v>
      </c>
      <c r="K17" s="4">
        <f>'[13]FICHA TÉCNICA RIESGOS'!$AW$70</f>
        <v>0</v>
      </c>
      <c r="L17" s="4">
        <f>'[13]FICHA TÉCNICA RIESGOS'!$BC$70</f>
        <v>0</v>
      </c>
      <c r="M17" s="4">
        <f>'[13]FICHA TÉCNICA RIESGOS'!$BH$70</f>
        <v>0</v>
      </c>
      <c r="N17" s="4">
        <f>'[13]FICHA TÉCNICA RIESGOS'!$BS$70</f>
        <v>0</v>
      </c>
      <c r="O17" s="4" t="str">
        <f>'[13]FICHA TÉCNICA RIESGOS'!$T$124</f>
        <v>e) Casi certeza</v>
      </c>
      <c r="P17" s="4" t="str">
        <f>'[13]FICHA TÉCNICA RIESGOS'!$AO$124</f>
        <v>d) Mayor</v>
      </c>
      <c r="Q17" s="4" t="str">
        <f>'[13]FICHA TÉCNICA RIESGOS'!$BL$124</f>
        <v>ZONA DE RIESGO EXTREMA</v>
      </c>
      <c r="R17" s="5">
        <f>'[13]FICHA TÉCNICA RIESGOS'!$C$175</f>
        <v>2.5000000000000001E-2</v>
      </c>
      <c r="S17" s="5" t="str">
        <f>VLOOKUP(R17,CONVENCIONES!$D$3:$F$6,3,1)</f>
        <v>Evitar y/o Transferir y/o Compartir</v>
      </c>
      <c r="T17" s="4" t="str">
        <f>'[13]FICHA TÉCNICA RIESGOS'!$BQ$177</f>
        <v>Sí</v>
      </c>
      <c r="U17" s="30" t="s">
        <v>18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</row>
    <row r="18" spans="1:56" s="6" customFormat="1" ht="92.25" customHeight="1" x14ac:dyDescent="0.25">
      <c r="A18" s="4" t="str">
        <f>'[14]FICHA TÉCNICA RIESGOS'!$K$10</f>
        <v>Inspección, Vigilancia y Control de las Organizaciones Comunales</v>
      </c>
      <c r="B18" s="4" t="str">
        <f>'[14]FICHA TÉCNICA RIESGOS'!$AD$30</f>
        <v>R15. Realizar de manera inadecuada el ejercicio de inspección y vigilancia a las JAC</v>
      </c>
      <c r="C18" s="4" t="str">
        <f>'[14]FICHA TÉCNICA RIESGOS'!$K$12</f>
        <v>Gestión</v>
      </c>
      <c r="D18" s="4" t="str">
        <f>'[14]FICHA TÉCNICA RIESGOS'!$K$14</f>
        <v>MARTHA ELMY NIÑO VARGAS</v>
      </c>
      <c r="E18" s="4" t="str">
        <f>'[14]FICHA TÉCNICA RIESGOS'!$BB$14</f>
        <v>JOSE SILVINO GONZALEZ</v>
      </c>
      <c r="F18" s="4" t="str">
        <f>'[14]FICHA TÉCNICA RIESGOS'!$C$70</f>
        <v>X</v>
      </c>
      <c r="G18" s="4" t="str">
        <f>'[14]FICHA TÉCNICA RIESGOS'!$L$70</f>
        <v>X</v>
      </c>
      <c r="H18" s="4">
        <f>'[14]FICHA TÉCNICA RIESGOS'!$U$70</f>
        <v>0</v>
      </c>
      <c r="I18" s="4">
        <f>'[14]FICHA TÉCNICA RIESGOS'!$AH$70</f>
        <v>0</v>
      </c>
      <c r="J18" s="4">
        <f>'[14]FICHA TÉCNICA RIESGOS'!$AO$70</f>
        <v>0</v>
      </c>
      <c r="K18" s="4">
        <f>'[14]FICHA TÉCNICA RIESGOS'!$AW$70</f>
        <v>0</v>
      </c>
      <c r="L18" s="4">
        <f>'[14]FICHA TÉCNICA RIESGOS'!$BC$70</f>
        <v>0</v>
      </c>
      <c r="M18" s="4">
        <f>'[14]FICHA TÉCNICA RIESGOS'!$BH$70</f>
        <v>0</v>
      </c>
      <c r="N18" s="4">
        <f>'[14]FICHA TÉCNICA RIESGOS'!$BS$70</f>
        <v>0</v>
      </c>
      <c r="O18" s="4" t="str">
        <f>'[14]FICHA TÉCNICA RIESGOS'!$T$124</f>
        <v>d) Probable</v>
      </c>
      <c r="P18" s="4" t="str">
        <f>'[14]FICHA TÉCNICA RIESGOS'!$AO$124</f>
        <v>c) Moderado</v>
      </c>
      <c r="Q18" s="4" t="str">
        <f>'[14]FICHA TÉCNICA RIESGOS'!$BL$124</f>
        <v>ZONA DE RIESGO ALTA</v>
      </c>
      <c r="R18" s="5">
        <f>'[14]FICHA TÉCNICA RIESGOS'!$C$175</f>
        <v>0.42000000000000004</v>
      </c>
      <c r="S18" s="5" t="str">
        <f>VLOOKUP(R18,CONVENCIONES!$D$3:$F$6,3,1)</f>
        <v>Evitar y/o Transferir y/o Compartir</v>
      </c>
      <c r="T18" s="4" t="str">
        <f>'[14]FICHA TÉCNICA RIESGOS'!$BQ$177</f>
        <v>Sí</v>
      </c>
      <c r="U18" s="30" t="s">
        <v>18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</row>
    <row r="19" spans="1:56" s="6" customFormat="1" ht="92.25" customHeight="1" x14ac:dyDescent="0.25">
      <c r="A19" s="4" t="str">
        <f>'[15]FICHA TÉCNICA RIESGOS'!$K$10</f>
        <v>Inspección, Vigilancia y Control de las Organizaciones Comunales</v>
      </c>
      <c r="B19" s="4" t="str">
        <f>'[16]FICHA TÉCNICA RIESGOS'!$AD$30</f>
        <v>R16. Realizar el ejercicio de vigilancia buscando el favorecimiento de terceros</v>
      </c>
      <c r="C19" s="4" t="str">
        <f>'[16]FICHA TÉCNICA RIESGOS'!$K$12</f>
        <v>Corrupción</v>
      </c>
      <c r="D19" s="4" t="str">
        <f>'[16]FICHA TÉCNICA RIESGOS'!$K$14</f>
        <v>MARTHA ELMY NIÑO VARGAS</v>
      </c>
      <c r="E19" s="4" t="str">
        <f>'[16]FICHA TÉCNICA RIESGOS'!$BB$14</f>
        <v>JOSE SILVINO GONZALEZ</v>
      </c>
      <c r="F19" s="4" t="str">
        <f>'[16]FICHA TÉCNICA RIESGOS'!$C$70</f>
        <v>X</v>
      </c>
      <c r="G19" s="4" t="str">
        <f>'[16]FICHA TÉCNICA RIESGOS'!$L$70</f>
        <v>X</v>
      </c>
      <c r="H19" s="4" t="str">
        <f>'[16]FICHA TÉCNICA RIESGOS'!$U$70</f>
        <v>X</v>
      </c>
      <c r="I19" s="4">
        <f>'[16]FICHA TÉCNICA RIESGOS'!$AH$70</f>
        <v>0</v>
      </c>
      <c r="J19" s="4" t="str">
        <f>'[16]FICHA TÉCNICA RIESGOS'!$AO$70</f>
        <v>X</v>
      </c>
      <c r="K19" s="4">
        <f>'[16]FICHA TÉCNICA RIESGOS'!$AW$70</f>
        <v>0</v>
      </c>
      <c r="L19" s="4">
        <f>'[16]FICHA TÉCNICA RIESGOS'!$BC$70</f>
        <v>0</v>
      </c>
      <c r="M19" s="4">
        <f>'[16]FICHA TÉCNICA RIESGOS'!$BH$70</f>
        <v>0</v>
      </c>
      <c r="N19" s="4" t="str">
        <f>'[16]FICHA TÉCNICA RIESGOS'!$BS$70</f>
        <v>X</v>
      </c>
      <c r="O19" s="4" t="str">
        <f>'[16]FICHA TÉCNICA RIESGOS'!$T$124</f>
        <v>c) Moderada</v>
      </c>
      <c r="P19" s="4" t="str">
        <f>'[16]FICHA TÉCNICA RIESGOS'!$AO$124</f>
        <v>e) Catastrófico</v>
      </c>
      <c r="Q19" s="4" t="str">
        <f>'[16]FICHA TÉCNICA RIESGOS'!$BL$124</f>
        <v>ZONA DE RIESGO EXTREMA</v>
      </c>
      <c r="R19" s="5">
        <f>'[16]FICHA TÉCNICA RIESGOS'!$C$175</f>
        <v>0.54999999999999993</v>
      </c>
      <c r="S19" s="5" t="str">
        <f>VLOOKUP(R19,CONVENCIONES!$D$3:$F$6,3,1)</f>
        <v>Evitar</v>
      </c>
      <c r="T19" s="4" t="str">
        <f>'[16]FICHA TÉCNICA RIESGOS'!$BQ$177</f>
        <v>Sí</v>
      </c>
      <c r="U19" s="30" t="s">
        <v>18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6" s="6" customFormat="1" ht="92.25" customHeight="1" x14ac:dyDescent="0.25">
      <c r="A20" s="4" t="str">
        <f>'[17]FICHA TÉCNICA RIESGOS'!$K$10</f>
        <v>Inspección, Vigilancia y Control de las Organizaciones Comunales</v>
      </c>
      <c r="B20" s="4" t="str">
        <f>'[17]FICHA TÉCNICA RIESGOS'!$AD$30</f>
        <v>R17. Expedir decisiones inhibitorias que no contemplan pronunciamientos de fondo</v>
      </c>
      <c r="C20" s="4" t="str">
        <f>'[17]FICHA TÉCNICA RIESGOS'!$K$12</f>
        <v>Gestión</v>
      </c>
      <c r="D20" s="4" t="str">
        <f>'[17]FICHA TÉCNICA RIESGOS'!$K$14</f>
        <v xml:space="preserve">Jefe de la Oficina Asesora Jurídica </v>
      </c>
      <c r="E20" s="4" t="str">
        <f>'[17]FICHA TÉCNICA RIESGOS'!$BB$14</f>
        <v>Profesional asignado</v>
      </c>
      <c r="F20" s="4">
        <f>'[17]FICHA TÉCNICA RIESGOS'!$C$70</f>
        <v>0</v>
      </c>
      <c r="G20" s="4" t="str">
        <f>'[17]FICHA TÉCNICA RIESGOS'!$L$70</f>
        <v>X</v>
      </c>
      <c r="H20" s="4">
        <f>'[17]FICHA TÉCNICA RIESGOS'!$U$70</f>
        <v>0</v>
      </c>
      <c r="I20" s="4">
        <f>'[17]FICHA TÉCNICA RIESGOS'!$AH$70</f>
        <v>0</v>
      </c>
      <c r="J20" s="4">
        <f>'[17]FICHA TÉCNICA RIESGOS'!$AO$70</f>
        <v>0</v>
      </c>
      <c r="K20" s="4">
        <f>'[17]FICHA TÉCNICA RIESGOS'!$AW$70</f>
        <v>0</v>
      </c>
      <c r="L20" s="4">
        <f>'[17]FICHA TÉCNICA RIESGOS'!$BC$70</f>
        <v>0</v>
      </c>
      <c r="M20" s="4">
        <f>'[17]FICHA TÉCNICA RIESGOS'!$BH$70</f>
        <v>0</v>
      </c>
      <c r="N20" s="4">
        <f>'[17]FICHA TÉCNICA RIESGOS'!$BS$70</f>
        <v>0</v>
      </c>
      <c r="O20" s="4" t="str">
        <f>'[17]FICHA TÉCNICA RIESGOS'!$T$124</f>
        <v>a) Raro</v>
      </c>
      <c r="P20" s="4" t="str">
        <f>'[17]FICHA TÉCNICA RIESGOS'!$AO$124</f>
        <v>a) Insignificante</v>
      </c>
      <c r="Q20" s="4" t="str">
        <f>'[17]FICHA TÉCNICA RIESGOS'!$BL$124</f>
        <v>ZONA DE RIESGO BAJA</v>
      </c>
      <c r="R20" s="5">
        <f>'[17]FICHA TÉCNICA RIESGOS'!$C$175</f>
        <v>1</v>
      </c>
      <c r="S20" s="5" t="str">
        <f>VLOOKUP(R20,CONVENCIONES!$D$3:$F$6,3,1)</f>
        <v>Asumir</v>
      </c>
      <c r="T20" s="4" t="str">
        <f>'[17]FICHA TÉCNICA RIESGOS'!$BQ$177</f>
        <v>Sí</v>
      </c>
      <c r="U20" s="30" t="s">
        <v>18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</row>
    <row r="21" spans="1:56" s="6" customFormat="1" ht="92.25" customHeight="1" x14ac:dyDescent="0.25">
      <c r="A21" s="4" t="str">
        <f>'[17]FICHA TÉCNICA RIESGOS'!$K$10</f>
        <v>Inspección, Vigilancia y Control de las Organizaciones Comunales</v>
      </c>
      <c r="B21" s="4" t="str">
        <f>'[15]FICHA TÉCNICA RIESGOS'!$AD$30</f>
        <v>R18. Expedir decisiones buscando favorecimiento de terceros</v>
      </c>
      <c r="C21" s="4" t="str">
        <f>'[15]FICHA TÉCNICA RIESGOS'!$K$12</f>
        <v>Corrupción</v>
      </c>
      <c r="D21" s="4" t="str">
        <f>'[15]FICHA TÉCNICA RIESGOS'!$K$14</f>
        <v xml:space="preserve">Jefe de la Oficina Asesora Jurídica </v>
      </c>
      <c r="E21" s="4" t="str">
        <f>'[15]FICHA TÉCNICA RIESGOS'!$BB$14</f>
        <v>Profesional asignado</v>
      </c>
      <c r="F21" s="4">
        <f>'[15]FICHA TÉCNICA RIESGOS'!$C$70</f>
        <v>0</v>
      </c>
      <c r="G21" s="4">
        <f>'[15]FICHA TÉCNICA RIESGOS'!$L$70</f>
        <v>0</v>
      </c>
      <c r="H21" s="4">
        <f>'[15]FICHA TÉCNICA RIESGOS'!$U$70</f>
        <v>0</v>
      </c>
      <c r="I21" s="4">
        <f>'[15]FICHA TÉCNICA RIESGOS'!$AH$70</f>
        <v>0</v>
      </c>
      <c r="J21" s="4">
        <f>'[15]FICHA TÉCNICA RIESGOS'!$AO$70</f>
        <v>0</v>
      </c>
      <c r="K21" s="4">
        <f>'[15]FICHA TÉCNICA RIESGOS'!$AW$70</f>
        <v>0</v>
      </c>
      <c r="L21" s="4">
        <f>'[15]FICHA TÉCNICA RIESGOS'!$BC$70</f>
        <v>0</v>
      </c>
      <c r="M21" s="4">
        <f>'[15]FICHA TÉCNICA RIESGOS'!$BH$70</f>
        <v>0</v>
      </c>
      <c r="N21" s="4" t="str">
        <f>'[15]FICHA TÉCNICA RIESGOS'!$BS$70</f>
        <v>X</v>
      </c>
      <c r="O21" s="4" t="str">
        <f>'[15]FICHA TÉCNICA RIESGOS'!$T$124</f>
        <v>a) Raro</v>
      </c>
      <c r="P21" s="4" t="str">
        <f>'[15]FICHA TÉCNICA RIESGOS'!$AO$124</f>
        <v>d) Mayor</v>
      </c>
      <c r="Q21" s="4" t="str">
        <f>'[15]FICHA TÉCNICA RIESGOS'!$BL$124</f>
        <v>ZONA DE RIESGO ALTA</v>
      </c>
      <c r="R21" s="5">
        <f>'[15]FICHA TÉCNICA RIESGOS'!$C$175</f>
        <v>1</v>
      </c>
      <c r="S21" s="5" t="str">
        <f>VLOOKUP(R21,CONVENCIONES!$D$3:$F$6,3,1)</f>
        <v>Asumir</v>
      </c>
      <c r="T21" s="4" t="str">
        <f>'[15]FICHA TÉCNICA RIESGOS'!$BQ$177</f>
        <v>Sí</v>
      </c>
      <c r="U21" s="30" t="s">
        <v>18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6" s="6" customFormat="1" ht="92.25" customHeight="1" x14ac:dyDescent="0.25">
      <c r="A22" s="4" t="str">
        <f>'[18]FICHA TÉCNICA RIESGOS'!$K$10</f>
        <v>Gestión Financiera</v>
      </c>
      <c r="B22" s="4" t="str">
        <f>'[18]FICHA TÉCNICA RIESGOS'!$AD$30</f>
        <v>R19. Generación de Estados Financieros, no confiables, inoportunos e incompletos</v>
      </c>
      <c r="C22" s="4" t="str">
        <f>'[18]FICHA TÉCNICA RIESGOS'!$K$12</f>
        <v>Gestión</v>
      </c>
      <c r="D22" s="4" t="str">
        <f>'[18]FICHA TÉCNICA RIESGOS'!$K$14</f>
        <v>CLAUDIA CRISTINA ANGEL ALVAREZ</v>
      </c>
      <c r="E22" s="4" t="str">
        <f>'[18]FICHA TÉCNICA RIESGOS'!$BB$14</f>
        <v>NELCY DEINIR SUAREZ RAMIREZ</v>
      </c>
      <c r="F22" s="4">
        <f>'[18]FICHA TÉCNICA RIESGOS'!$C$70</f>
        <v>0</v>
      </c>
      <c r="G22" s="4" t="str">
        <f>'[18]FICHA TÉCNICA RIESGOS'!$L$70</f>
        <v>X</v>
      </c>
      <c r="H22" s="4">
        <f>'[18]FICHA TÉCNICA RIESGOS'!$U$70</f>
        <v>0</v>
      </c>
      <c r="I22" s="4">
        <f>'[18]FICHA TÉCNICA RIESGOS'!$AH$70</f>
        <v>0</v>
      </c>
      <c r="J22" s="4">
        <f>'[18]FICHA TÉCNICA RIESGOS'!$AO$70</f>
        <v>0</v>
      </c>
      <c r="K22" s="4">
        <f>'[18]FICHA TÉCNICA RIESGOS'!$AW$70</f>
        <v>0</v>
      </c>
      <c r="L22" s="4">
        <f>'[18]FICHA TÉCNICA RIESGOS'!$BC$70</f>
        <v>0</v>
      </c>
      <c r="M22" s="4">
        <f>'[18]FICHA TÉCNICA RIESGOS'!$BH$70</f>
        <v>0</v>
      </c>
      <c r="N22" s="4">
        <f>'[18]FICHA TÉCNICA RIESGOS'!$BS$70</f>
        <v>0</v>
      </c>
      <c r="O22" s="4" t="str">
        <f>'[18]FICHA TÉCNICA RIESGOS'!$T$124</f>
        <v>c) Moderada</v>
      </c>
      <c r="P22" s="4" t="str">
        <f>'[18]FICHA TÉCNICA RIESGOS'!$AO$124</f>
        <v>a) Insignificante</v>
      </c>
      <c r="Q22" s="4" t="str">
        <f>'[18]FICHA TÉCNICA RIESGOS'!$BL$124</f>
        <v>ZONA DE RIESGO BAJA</v>
      </c>
      <c r="R22" s="5">
        <f>'[18]FICHA TÉCNICA RIESGOS'!$C$175</f>
        <v>0.64999999999999991</v>
      </c>
      <c r="S22" s="5" t="str">
        <f>VLOOKUP(R22,CONVENCIONES!$D$3:$F$6,3,1)</f>
        <v>Evitar</v>
      </c>
      <c r="T22" s="4" t="str">
        <f>'[18]FICHA TÉCNICA RIESGOS'!$BQ$177</f>
        <v>No</v>
      </c>
      <c r="U22" s="30" t="s">
        <v>18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</row>
    <row r="23" spans="1:56" s="6" customFormat="1" ht="92.25" customHeight="1" x14ac:dyDescent="0.25">
      <c r="A23" s="4" t="str">
        <f>'[19]FICHA TÉCNICA RIESGOS'!$K$10</f>
        <v>Gestión Financiera</v>
      </c>
      <c r="B23" s="4" t="str">
        <f>'[19]FICHA TÉCNICA RIESGOS'!$AD$30</f>
        <v>R20. Incluir gastos o liberar saldos no autorizados afectando rubros que no corresponden</v>
      </c>
      <c r="C23" s="4" t="str">
        <f>'[19]FICHA TÉCNICA RIESGOS'!$K$12</f>
        <v>Gestión</v>
      </c>
      <c r="D23" s="4" t="str">
        <f>'[19]FICHA TÉCNICA RIESGOS'!$K$14</f>
        <v>Orlando Almanza</v>
      </c>
      <c r="E23" s="4" t="str">
        <f>'[19]FICHA TÉCNICA RIESGOS'!$BB$14</f>
        <v>Nelcy Suarez</v>
      </c>
      <c r="F23" s="4">
        <f>'[19]FICHA TÉCNICA RIESGOS'!$C$70</f>
        <v>0</v>
      </c>
      <c r="G23" s="4" t="str">
        <f>'[19]FICHA TÉCNICA RIESGOS'!$L$70</f>
        <v>X</v>
      </c>
      <c r="H23" s="4">
        <f>'[19]FICHA TÉCNICA RIESGOS'!$U$70</f>
        <v>0</v>
      </c>
      <c r="I23" s="4" t="str">
        <f>'[19]FICHA TÉCNICA RIESGOS'!$AH$70</f>
        <v>X</v>
      </c>
      <c r="J23" s="4">
        <f>'[19]FICHA TÉCNICA RIESGOS'!$AO$70</f>
        <v>0</v>
      </c>
      <c r="K23" s="4">
        <f>'[19]FICHA TÉCNICA RIESGOS'!$AW$70</f>
        <v>0</v>
      </c>
      <c r="L23" s="4">
        <f>'[19]FICHA TÉCNICA RIESGOS'!$BC$70</f>
        <v>0</v>
      </c>
      <c r="M23" s="4">
        <f>'[19]FICHA TÉCNICA RIESGOS'!$BH$70</f>
        <v>0</v>
      </c>
      <c r="N23" s="4">
        <f>'[19]FICHA TÉCNICA RIESGOS'!$BS$70</f>
        <v>0</v>
      </c>
      <c r="O23" s="4" t="str">
        <f>'[19]FICHA TÉCNICA RIESGOS'!$T$124</f>
        <v>a) Raro</v>
      </c>
      <c r="P23" s="4" t="str">
        <f>'[19]FICHA TÉCNICA RIESGOS'!$AO$124</f>
        <v>b) Menor</v>
      </c>
      <c r="Q23" s="4" t="str">
        <f>'[19]FICHA TÉCNICA RIESGOS'!$BL$124</f>
        <v>ZONA DE RIESGO BAJA</v>
      </c>
      <c r="R23" s="5">
        <f>'[19]FICHA TÉCNICA RIESGOS'!$C$175</f>
        <v>1</v>
      </c>
      <c r="S23" s="5" t="str">
        <f>VLOOKUP(R23,CONVENCIONES!$D$3:$F$6,3,1)</f>
        <v>Asumir</v>
      </c>
      <c r="T23" s="4" t="str">
        <f>'[19]FICHA TÉCNICA RIESGOS'!$BQ$177</f>
        <v>No</v>
      </c>
      <c r="U23" s="30" t="s">
        <v>18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</row>
    <row r="24" spans="1:56" s="6" customFormat="1" ht="92.25" customHeight="1" x14ac:dyDescent="0.25">
      <c r="A24" s="4" t="str">
        <f>'[20]FICHA TÉCNICA RIESGOS'!$K$10</f>
        <v>Gestión Financiera</v>
      </c>
      <c r="B24" s="4" t="str">
        <f>'[20]FICHA TÉCNICA RIESGOS'!$AD$30</f>
        <v>R21. Generar compromisos inexistentes para beneficios de un particular o de un tercero</v>
      </c>
      <c r="C24" s="4" t="str">
        <f>'[20]FICHA TÉCNICA RIESGOS'!$K$12</f>
        <v>Corrupción</v>
      </c>
      <c r="D24" s="4" t="str">
        <f>'[20]FICHA TÉCNICA RIESGOS'!$K$14</f>
        <v>Orlando Almanza</v>
      </c>
      <c r="E24" s="4" t="str">
        <f>'[20]FICHA TÉCNICA RIESGOS'!$BB$14</f>
        <v>Nelcy Suarez</v>
      </c>
      <c r="F24" s="4">
        <f>'[20]FICHA TÉCNICA RIESGOS'!$C$70</f>
        <v>0</v>
      </c>
      <c r="G24" s="4">
        <f>'[20]FICHA TÉCNICA RIESGOS'!$L$70</f>
        <v>0</v>
      </c>
      <c r="H24" s="4">
        <f>'[20]FICHA TÉCNICA RIESGOS'!$U$70</f>
        <v>0</v>
      </c>
      <c r="I24" s="4">
        <f>'[20]FICHA TÉCNICA RIESGOS'!$AH$70</f>
        <v>0</v>
      </c>
      <c r="J24" s="4">
        <f>'[20]FICHA TÉCNICA RIESGOS'!$AO$70</f>
        <v>0</v>
      </c>
      <c r="K24" s="4">
        <f>'[20]FICHA TÉCNICA RIESGOS'!$AW$70</f>
        <v>0</v>
      </c>
      <c r="L24" s="4">
        <f>'[20]FICHA TÉCNICA RIESGOS'!$BC$70</f>
        <v>0</v>
      </c>
      <c r="M24" s="4">
        <f>'[20]FICHA TÉCNICA RIESGOS'!$BH$70</f>
        <v>0</v>
      </c>
      <c r="N24" s="4" t="str">
        <f>'[20]FICHA TÉCNICA RIESGOS'!$BS$70</f>
        <v>X</v>
      </c>
      <c r="O24" s="4" t="str">
        <f>'[20]FICHA TÉCNICA RIESGOS'!$T$124</f>
        <v>a) Raro</v>
      </c>
      <c r="P24" s="4" t="str">
        <f>'[20]FICHA TÉCNICA RIESGOS'!$AO$124</f>
        <v>d) Mayor</v>
      </c>
      <c r="Q24" s="4" t="str">
        <f>'[20]FICHA TÉCNICA RIESGOS'!$BL$124</f>
        <v>ZONA DE RIESGO ALTA</v>
      </c>
      <c r="R24" s="5">
        <f>'[20]FICHA TÉCNICA RIESGOS'!$C$175</f>
        <v>1</v>
      </c>
      <c r="S24" s="5" t="str">
        <f>VLOOKUP(R24,CONVENCIONES!$D$3:$F$6,3,1)</f>
        <v>Asumir</v>
      </c>
      <c r="T24" s="4" t="str">
        <f>'[20]FICHA TÉCNICA RIESGOS'!$BQ$177</f>
        <v>Sí</v>
      </c>
      <c r="U24" s="30" t="s">
        <v>18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</row>
    <row r="25" spans="1:56" s="6" customFormat="1" ht="92.25" customHeight="1" x14ac:dyDescent="0.25">
      <c r="A25" s="4" t="str">
        <f>'[21]FICHA TÉCNICA RIESGOS'!$K$10</f>
        <v>Gestión Financiera</v>
      </c>
      <c r="B25" s="4" t="str">
        <f>'[21]FICHA TÉCNICA RIESGOS'!$AD$30</f>
        <v>R22. Generación inoportuna de informes o pago de impuestos extemporaneo</v>
      </c>
      <c r="C25" s="4" t="str">
        <f>'[21]FICHA TÉCNICA RIESGOS'!$K$12</f>
        <v>Gestión</v>
      </c>
      <c r="D25" s="4" t="str">
        <f>'[21]FICHA TÉCNICA RIESGOS'!$K$14</f>
        <v>Iván Felipe Vargas Aldana</v>
      </c>
      <c r="E25" s="4" t="str">
        <f>'[21]FICHA TÉCNICA RIESGOS'!$BB$14</f>
        <v>Iván Felipe Vargas Aldana</v>
      </c>
      <c r="F25" s="4">
        <f>'[21]FICHA TÉCNICA RIESGOS'!$C$70</f>
        <v>0</v>
      </c>
      <c r="G25" s="4" t="str">
        <f>'[21]FICHA TÉCNICA RIESGOS'!$L$70</f>
        <v>X</v>
      </c>
      <c r="H25" s="4" t="str">
        <f>'[21]FICHA TÉCNICA RIESGOS'!$U$70</f>
        <v>X</v>
      </c>
      <c r="I25" s="4" t="str">
        <f>'[21]FICHA TÉCNICA RIESGOS'!$AH$70</f>
        <v>X</v>
      </c>
      <c r="J25" s="4">
        <f>'[21]FICHA TÉCNICA RIESGOS'!$AO$70</f>
        <v>0</v>
      </c>
      <c r="K25" s="4">
        <f>'[21]FICHA TÉCNICA RIESGOS'!$AW$70</f>
        <v>0</v>
      </c>
      <c r="L25" s="4">
        <f>'[21]FICHA TÉCNICA RIESGOS'!$BC$70</f>
        <v>0</v>
      </c>
      <c r="M25" s="4">
        <f>'[21]FICHA TÉCNICA RIESGOS'!$BH$70</f>
        <v>0</v>
      </c>
      <c r="N25" s="4">
        <f>'[21]FICHA TÉCNICA RIESGOS'!$BS$70</f>
        <v>0</v>
      </c>
      <c r="O25" s="4" t="str">
        <f>'[21]FICHA TÉCNICA RIESGOS'!$T$124</f>
        <v>c) Moderada</v>
      </c>
      <c r="P25" s="4" t="str">
        <f>'[21]FICHA TÉCNICA RIESGOS'!$AO$124</f>
        <v>b) Menor</v>
      </c>
      <c r="Q25" s="4" t="str">
        <f>'[21]FICHA TÉCNICA RIESGOS'!$BL$124</f>
        <v>ZONA DE RIESGO MODERADA</v>
      </c>
      <c r="R25" s="5">
        <f>'[21]FICHA TÉCNICA RIESGOS'!$C$175</f>
        <v>0.64999999999999991</v>
      </c>
      <c r="S25" s="5" t="str">
        <f>VLOOKUP(R25,CONVENCIONES!$D$3:$F$6,3,1)</f>
        <v>Evitar</v>
      </c>
      <c r="T25" s="4" t="str">
        <f>'[21]FICHA TÉCNICA RIESGOS'!$BQ$177</f>
        <v>No</v>
      </c>
      <c r="U25" s="32" t="s">
        <v>18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</row>
    <row r="26" spans="1:56" s="6" customFormat="1" ht="92.25" customHeight="1" x14ac:dyDescent="0.25">
      <c r="A26" s="4" t="str">
        <f>'[22]FICHA TÉCNICA RIESGOS'!$K$10</f>
        <v>Gestión Financiera</v>
      </c>
      <c r="B26" s="4" t="str">
        <f>'[22]FICHA TÉCNICA RIESGOS'!$AD$30</f>
        <v>R23. Realizar Ordenes de Pago sin el cumplimiento de requisitos.</v>
      </c>
      <c r="C26" s="4" t="str">
        <f>'[22]FICHA TÉCNICA RIESGOS'!$K$12</f>
        <v>Gestión</v>
      </c>
      <c r="D26" s="4" t="str">
        <f>'[22]FICHA TÉCNICA RIESGOS'!$K$14</f>
        <v>Iván Felipe Vargas Aldana</v>
      </c>
      <c r="E26" s="4" t="str">
        <f>'[22]FICHA TÉCNICA RIESGOS'!$BB$14</f>
        <v>Iván Felipe Vargas aldana</v>
      </c>
      <c r="F26" s="4">
        <f>'[22]FICHA TÉCNICA RIESGOS'!$C$70</f>
        <v>0</v>
      </c>
      <c r="G26" s="4">
        <f>'[22]FICHA TÉCNICA RIESGOS'!$L$70</f>
        <v>0</v>
      </c>
      <c r="H26" s="4" t="str">
        <f>'[22]FICHA TÉCNICA RIESGOS'!$U$70</f>
        <v>X</v>
      </c>
      <c r="I26" s="4">
        <f>'[22]FICHA TÉCNICA RIESGOS'!$AH$70</f>
        <v>0</v>
      </c>
      <c r="J26" s="4" t="str">
        <f>'[22]FICHA TÉCNICA RIESGOS'!$AO$70</f>
        <v>X</v>
      </c>
      <c r="K26" s="4">
        <f>'[22]FICHA TÉCNICA RIESGOS'!$AW$70</f>
        <v>0</v>
      </c>
      <c r="L26" s="4">
        <f>'[22]FICHA TÉCNICA RIESGOS'!$BC$70</f>
        <v>0</v>
      </c>
      <c r="M26" s="4">
        <f>'[22]FICHA TÉCNICA RIESGOS'!$BH$70</f>
        <v>0</v>
      </c>
      <c r="N26" s="4">
        <f>'[22]FICHA TÉCNICA RIESGOS'!$BS$70</f>
        <v>0</v>
      </c>
      <c r="O26" s="4" t="str">
        <f>'[22]FICHA TÉCNICA RIESGOS'!$T$124</f>
        <v>b) Improbable</v>
      </c>
      <c r="P26" s="4" t="str">
        <f>'[22]FICHA TÉCNICA RIESGOS'!$AO$124</f>
        <v>b) Menor</v>
      </c>
      <c r="Q26" s="4" t="str">
        <f>'[22]FICHA TÉCNICA RIESGOS'!$BL$124</f>
        <v>ZONA DE RIESGO BAJA</v>
      </c>
      <c r="R26" s="5">
        <f>'[22]FICHA TÉCNICA RIESGOS'!$C$175</f>
        <v>0.80000000000000016</v>
      </c>
      <c r="S26" s="5" t="str">
        <f>VLOOKUP(R26,CONVENCIONES!$D$3:$F$6,3,1)</f>
        <v>Asumir</v>
      </c>
      <c r="T26" s="4" t="str">
        <f>'[22]FICHA TÉCNICA RIESGOS'!$BQ$177</f>
        <v>No</v>
      </c>
      <c r="U26" s="32" t="s">
        <v>18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</row>
    <row r="27" spans="1:56" s="6" customFormat="1" ht="92.25" customHeight="1" x14ac:dyDescent="0.25">
      <c r="A27" s="4" t="str">
        <f>'[23]FICHA TÉCNICA RIESGOS'!$K$10</f>
        <v>Gestión Contractual</v>
      </c>
      <c r="B27" s="4" t="str">
        <f>'[23]FICHA TÉCNICA RIESGOS'!$AD$30</f>
        <v>R24. Celebración de contratos sin el cumplimiento de requisitos  legales o que no se ajustan a las necesidades de la Entidad</v>
      </c>
      <c r="C27" s="4" t="str">
        <f>'[23]FICHA TÉCNICA RIESGOS'!$K$12</f>
        <v>Corrupción</v>
      </c>
      <c r="D27" s="4" t="str">
        <f>'[23]FICHA TÉCNICA RIESGOS'!$K$14</f>
        <v>Hugo Alberto Carrillo Gómez</v>
      </c>
      <c r="E27" s="4" t="str">
        <f>'[23]FICHA TÉCNICA RIESGOS'!$BB$14</f>
        <v>Alexis Meza</v>
      </c>
      <c r="F27" s="4">
        <f>'[23]FICHA TÉCNICA RIESGOS'!$C$70</f>
        <v>0</v>
      </c>
      <c r="G27" s="4" t="str">
        <f>'[23]FICHA TÉCNICA RIESGOS'!$L$70</f>
        <v>X</v>
      </c>
      <c r="H27" s="4" t="str">
        <f>'[23]FICHA TÉCNICA RIESGOS'!$U$70</f>
        <v>X</v>
      </c>
      <c r="I27" s="4">
        <f>'[23]FICHA TÉCNICA RIESGOS'!$AH$70</f>
        <v>0</v>
      </c>
      <c r="J27" s="4">
        <f>'[23]FICHA TÉCNICA RIESGOS'!$AO$70</f>
        <v>0</v>
      </c>
      <c r="K27" s="4">
        <f>'[23]FICHA TÉCNICA RIESGOS'!$AW$70</f>
        <v>0</v>
      </c>
      <c r="L27" s="4">
        <f>'[23]FICHA TÉCNICA RIESGOS'!$BC$70</f>
        <v>0</v>
      </c>
      <c r="M27" s="4">
        <f>'[23]FICHA TÉCNICA RIESGOS'!$BH$70</f>
        <v>0</v>
      </c>
      <c r="N27" s="4" t="str">
        <f>'[23]FICHA TÉCNICA RIESGOS'!$BS$70</f>
        <v>X</v>
      </c>
      <c r="O27" s="4" t="str">
        <f>'[23]FICHA TÉCNICA RIESGOS'!$T$124</f>
        <v>a) Raro</v>
      </c>
      <c r="P27" s="4" t="str">
        <f>'[23]FICHA TÉCNICA RIESGOS'!$AO$124</f>
        <v>e) Catastrófico</v>
      </c>
      <c r="Q27" s="4" t="str">
        <f>'[23]FICHA TÉCNICA RIESGOS'!$BL$124</f>
        <v>ZONA DE RIESGO ALTA</v>
      </c>
      <c r="R27" s="5">
        <f>'[23]FICHA TÉCNICA RIESGOS'!$C$175</f>
        <v>1</v>
      </c>
      <c r="S27" s="5" t="str">
        <f>VLOOKUP(R27,CONVENCIONES!$D$3:$F$6,3,1)</f>
        <v>Asumir</v>
      </c>
      <c r="T27" s="4" t="str">
        <f>'[23]FICHA TÉCNICA RIESGOS'!$BQ$177</f>
        <v>Sí</v>
      </c>
      <c r="U27" s="32" t="s">
        <v>18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1:56" s="6" customFormat="1" ht="92.25" customHeight="1" x14ac:dyDescent="0.25">
      <c r="A28" s="4" t="str">
        <f>'[24]FICHA TÉCNICA RIESGOS'!$K$10</f>
        <v>Gestión Contractual</v>
      </c>
      <c r="B28" s="4" t="str">
        <f>'[24]FICHA TÉCNICA RIESGOS'!$AD$30</f>
        <v>R25. Omitir la liquidación de los contratos que la Ley exige  o liquidarlos de manera extemporanea</v>
      </c>
      <c r="C28" s="4" t="str">
        <f>'[24]FICHA TÉCNICA RIESGOS'!$K$12</f>
        <v>Gestión</v>
      </c>
      <c r="D28" s="4" t="str">
        <f>'[24]FICHA TÉCNICA RIESGOS'!$K$14</f>
        <v>Hugo Alberto Carrillo Gómez</v>
      </c>
      <c r="E28" s="4" t="str">
        <f>'[24]FICHA TÉCNICA RIESGOS'!$BB$14</f>
        <v>Alexis Meza</v>
      </c>
      <c r="F28" s="4">
        <f>'[24]FICHA TÉCNICA RIESGOS'!$C$70</f>
        <v>0</v>
      </c>
      <c r="G28" s="4" t="str">
        <f>'[24]FICHA TÉCNICA RIESGOS'!$L$70</f>
        <v>X</v>
      </c>
      <c r="H28" s="4" t="str">
        <f>'[24]FICHA TÉCNICA RIESGOS'!$U$70</f>
        <v>X</v>
      </c>
      <c r="I28" s="4">
        <f>'[24]FICHA TÉCNICA RIESGOS'!$AH$70</f>
        <v>0</v>
      </c>
      <c r="J28" s="4">
        <f>'[24]FICHA TÉCNICA RIESGOS'!$AO$70</f>
        <v>0</v>
      </c>
      <c r="K28" s="4">
        <f>'[24]FICHA TÉCNICA RIESGOS'!$AW$70</f>
        <v>0</v>
      </c>
      <c r="L28" s="4">
        <f>'[24]FICHA TÉCNICA RIESGOS'!$BC$70</f>
        <v>0</v>
      </c>
      <c r="M28" s="4">
        <f>'[24]FICHA TÉCNICA RIESGOS'!$BH$70</f>
        <v>0</v>
      </c>
      <c r="N28" s="4">
        <f>'[24]FICHA TÉCNICA RIESGOS'!$BS$70</f>
        <v>0</v>
      </c>
      <c r="O28" s="4" t="str">
        <f>'[24]FICHA TÉCNICA RIESGOS'!$T$124</f>
        <v>c) Moderada</v>
      </c>
      <c r="P28" s="4" t="str">
        <f>'[24]FICHA TÉCNICA RIESGOS'!$AO$124</f>
        <v>b) Menor</v>
      </c>
      <c r="Q28" s="4" t="str">
        <f>'[24]FICHA TÉCNICA RIESGOS'!$BL$124</f>
        <v>ZONA DE RIESGO MODERADA</v>
      </c>
      <c r="R28" s="5">
        <f>'[24]FICHA TÉCNICA RIESGOS'!$C$175</f>
        <v>0.64999999999999991</v>
      </c>
      <c r="S28" s="5" t="str">
        <f>VLOOKUP(R28,CONVENCIONES!$D$3:$F$6,3,1)</f>
        <v>Evitar</v>
      </c>
      <c r="T28" s="4" t="str">
        <f>'[24]FICHA TÉCNICA RIESGOS'!$BQ$177</f>
        <v>No</v>
      </c>
      <c r="U28" s="32" t="s">
        <v>18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</row>
    <row r="29" spans="1:56" s="6" customFormat="1" ht="92.25" customHeight="1" x14ac:dyDescent="0.25">
      <c r="A29" s="4" t="str">
        <f>'[25]FICHA TÉCNICA RIESGOS'!$K$10</f>
        <v>Gestión Jurídica</v>
      </c>
      <c r="B29" s="4" t="str">
        <f>'[25]FICHA TÉCNICA RIESGOS'!$AD$30</f>
        <v>R26. Respuestas extemporaneas a requerimientos de acuerdo con la necesidad del área solicitante</v>
      </c>
      <c r="C29" s="4" t="str">
        <f>'[25]FICHA TÉCNICA RIESGOS'!$K$12</f>
        <v>Gestión</v>
      </c>
      <c r="D29" s="4" t="str">
        <f>'[25]FICHA TÉCNICA RIESGOS'!$K$14</f>
        <v xml:space="preserve">Jefe de la Oficina Asesora Jurídica </v>
      </c>
      <c r="E29" s="4" t="str">
        <f>'[25]FICHA TÉCNICA RIESGOS'!$BB$14</f>
        <v>Profesional designado</v>
      </c>
      <c r="F29" s="4">
        <f>'[25]FICHA TÉCNICA RIESGOS'!$C$70</f>
        <v>0</v>
      </c>
      <c r="G29" s="4" t="str">
        <f>'[25]FICHA TÉCNICA RIESGOS'!$L$70</f>
        <v>X</v>
      </c>
      <c r="H29" s="4">
        <f>'[25]FICHA TÉCNICA RIESGOS'!$U$70</f>
        <v>0</v>
      </c>
      <c r="I29" s="4">
        <f>'[25]FICHA TÉCNICA RIESGOS'!$AH$70</f>
        <v>0</v>
      </c>
      <c r="J29" s="4">
        <f>'[25]FICHA TÉCNICA RIESGOS'!$AO$70</f>
        <v>0</v>
      </c>
      <c r="K29" s="4">
        <f>'[25]FICHA TÉCNICA RIESGOS'!$AW$70</f>
        <v>0</v>
      </c>
      <c r="L29" s="4">
        <f>'[25]FICHA TÉCNICA RIESGOS'!$BC$70</f>
        <v>0</v>
      </c>
      <c r="M29" s="4">
        <f>'[25]FICHA TÉCNICA RIESGOS'!$BH$70</f>
        <v>0</v>
      </c>
      <c r="N29" s="4">
        <f>'[25]FICHA TÉCNICA RIESGOS'!$BS$70</f>
        <v>0</v>
      </c>
      <c r="O29" s="4" t="str">
        <f>'[25]FICHA TÉCNICA RIESGOS'!$T$124</f>
        <v>c) Moderada</v>
      </c>
      <c r="P29" s="4" t="str">
        <f>'[25]FICHA TÉCNICA RIESGOS'!$AO$124</f>
        <v>a) Insignificante</v>
      </c>
      <c r="Q29" s="4" t="str">
        <f>'[25]FICHA TÉCNICA RIESGOS'!$BL$124</f>
        <v>ZONA DE RIESGO BAJA</v>
      </c>
      <c r="R29" s="5">
        <f>'[25]FICHA TÉCNICA RIESGOS'!$C$175</f>
        <v>0.64999999999999991</v>
      </c>
      <c r="S29" s="5" t="str">
        <f>VLOOKUP(R29,CONVENCIONES!$D$3:$F$6,3,1)</f>
        <v>Evitar</v>
      </c>
      <c r="T29" s="4" t="str">
        <f>'[25]FICHA TÉCNICA RIESGOS'!$BQ$177</f>
        <v>No</v>
      </c>
      <c r="U29" s="30" t="s">
        <v>18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</row>
    <row r="30" spans="1:56" s="6" customFormat="1" ht="92.25" customHeight="1" x14ac:dyDescent="0.25">
      <c r="A30" s="4" t="str">
        <f>'[26]FICHA TÉCNICA RIESGOS'!$K$10</f>
        <v>Gestión Jurídica</v>
      </c>
      <c r="B30" s="4" t="str">
        <f>'[26]FICHA TÉCNICA RIESGOS'!$AD$30</f>
        <v>R27. Inadecuada defensa judicial de la Entidad</v>
      </c>
      <c r="C30" s="4" t="str">
        <f>'[26]FICHA TÉCNICA RIESGOS'!$K$12</f>
        <v>Gestión</v>
      </c>
      <c r="D30" s="4" t="str">
        <f>'[26]FICHA TÉCNICA RIESGOS'!$K$14</f>
        <v xml:space="preserve">Jefe de la Oficina Asesora Jurídica </v>
      </c>
      <c r="E30" s="4" t="str">
        <f>'[26]FICHA TÉCNICA RIESGOS'!$BB$14</f>
        <v>Profesional designado</v>
      </c>
      <c r="F30" s="4">
        <f>'[26]FICHA TÉCNICA RIESGOS'!$C$70</f>
        <v>0</v>
      </c>
      <c r="G30" s="4">
        <f>'[26]FICHA TÉCNICA RIESGOS'!$L$70</f>
        <v>0</v>
      </c>
      <c r="H30" s="4" t="str">
        <f>'[26]FICHA TÉCNICA RIESGOS'!$U$70</f>
        <v>X</v>
      </c>
      <c r="I30" s="4">
        <f>'[26]FICHA TÉCNICA RIESGOS'!$AH$70</f>
        <v>0</v>
      </c>
      <c r="J30" s="4">
        <f>'[26]FICHA TÉCNICA RIESGOS'!$AO$70</f>
        <v>0</v>
      </c>
      <c r="K30" s="4">
        <f>'[26]FICHA TÉCNICA RIESGOS'!$AW$70</f>
        <v>0</v>
      </c>
      <c r="L30" s="4">
        <f>'[26]FICHA TÉCNICA RIESGOS'!$BC$70</f>
        <v>0</v>
      </c>
      <c r="M30" s="4">
        <f>'[26]FICHA TÉCNICA RIESGOS'!$BH$70</f>
        <v>0</v>
      </c>
      <c r="N30" s="4">
        <f>'[26]FICHA TÉCNICA RIESGOS'!$BS$70</f>
        <v>0</v>
      </c>
      <c r="O30" s="4" t="str">
        <f>'[26]FICHA TÉCNICA RIESGOS'!$T$124</f>
        <v>a) Raro</v>
      </c>
      <c r="P30" s="4" t="str">
        <f>'[26]FICHA TÉCNICA RIESGOS'!$AO$124</f>
        <v>b) Menor</v>
      </c>
      <c r="Q30" s="4" t="str">
        <f>'[26]FICHA TÉCNICA RIESGOS'!$BL$124</f>
        <v>ZONA DE RIESGO BAJA</v>
      </c>
      <c r="R30" s="5">
        <f>'[26]FICHA TÉCNICA RIESGOS'!$C$175</f>
        <v>1</v>
      </c>
      <c r="S30" s="5" t="str">
        <f>VLOOKUP(R30,CONVENCIONES!$D$3:$F$6,3,1)</f>
        <v>Asumir</v>
      </c>
      <c r="T30" s="4" t="str">
        <f>'[26]FICHA TÉCNICA RIESGOS'!$BQ$177</f>
        <v>No</v>
      </c>
      <c r="U30" s="30" t="s">
        <v>18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</row>
    <row r="31" spans="1:56" s="6" customFormat="1" ht="92.25" customHeight="1" x14ac:dyDescent="0.25">
      <c r="A31" s="4" t="str">
        <f>'[27]FICHA TÉCNICA RIESGOS'!$K$10</f>
        <v>Gestión del Talento Humano</v>
      </c>
      <c r="B31" s="4" t="str">
        <f>'[27]FICHA TÉCNICA RIESGOS'!$AD$30</f>
        <v>R28. Liquidación inoportuna y/o inadecuada de la nómina</v>
      </c>
      <c r="C31" s="4" t="str">
        <f>'[27]FICHA TÉCNICA RIESGOS'!$K$12</f>
        <v>Gestión</v>
      </c>
      <c r="D31" s="4" t="str">
        <f>'[27]FICHA TÉCNICA RIESGOS'!$K$14</f>
        <v xml:space="preserve">HUGO ALBERTO CARRILLO GOMEZ </v>
      </c>
      <c r="E31" s="4" t="str">
        <f>'[27]FICHA TÉCNICA RIESGOS'!$BB$14</f>
        <v xml:space="preserve">LUZ ANGELA BUITRAGO </v>
      </c>
      <c r="F31" s="4">
        <f>'[27]FICHA TÉCNICA RIESGOS'!$C$70</f>
        <v>0</v>
      </c>
      <c r="G31" s="4" t="str">
        <f>'[27]FICHA TÉCNICA RIESGOS'!$L$70</f>
        <v>X</v>
      </c>
      <c r="H31" s="4">
        <f>'[27]FICHA TÉCNICA RIESGOS'!$U$70</f>
        <v>0</v>
      </c>
      <c r="I31" s="4">
        <f>'[27]FICHA TÉCNICA RIESGOS'!$AH$70</f>
        <v>0</v>
      </c>
      <c r="J31" s="4">
        <f>'[27]FICHA TÉCNICA RIESGOS'!$AO$70</f>
        <v>0</v>
      </c>
      <c r="K31" s="4">
        <f>'[27]FICHA TÉCNICA RIESGOS'!$AW$70</f>
        <v>0</v>
      </c>
      <c r="L31" s="4">
        <f>'[27]FICHA TÉCNICA RIESGOS'!$BC$70</f>
        <v>0</v>
      </c>
      <c r="M31" s="4">
        <f>'[27]FICHA TÉCNICA RIESGOS'!$BH$70</f>
        <v>0</v>
      </c>
      <c r="N31" s="4">
        <f>'[27]FICHA TÉCNICA RIESGOS'!$BS$70</f>
        <v>0</v>
      </c>
      <c r="O31" s="4" t="str">
        <f>'[27]FICHA TÉCNICA RIESGOS'!$T$124</f>
        <v>a) Raro</v>
      </c>
      <c r="P31" s="4" t="str">
        <f>'[27]FICHA TÉCNICA RIESGOS'!$AO$124</f>
        <v>a) Insignificante</v>
      </c>
      <c r="Q31" s="4" t="str">
        <f>'[27]FICHA TÉCNICA RIESGOS'!$BL$124</f>
        <v>ZONA DE RIESGO BAJA</v>
      </c>
      <c r="R31" s="5">
        <f>'[27]FICHA TÉCNICA RIESGOS'!$C$175</f>
        <v>0.92499999999999993</v>
      </c>
      <c r="S31" s="5" t="str">
        <f>VLOOKUP(R31,CONVENCIONES!$D$3:$F$6,3,1)</f>
        <v>Asumir</v>
      </c>
      <c r="T31" s="4" t="str">
        <f>'[27]FICHA TÉCNICA RIESGOS'!$BQ$177</f>
        <v>No</v>
      </c>
      <c r="U31" s="30" t="s">
        <v>18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</row>
    <row r="32" spans="1:56" s="6" customFormat="1" ht="92.25" customHeight="1" x14ac:dyDescent="0.25">
      <c r="A32" s="4" t="str">
        <f>'[28]FICHA TÉCNICA RIESGOS'!$K$10</f>
        <v>Gestión del Talento Humano</v>
      </c>
      <c r="B32" s="4" t="str">
        <f>'[28]FICHA TÉCNICA RIESGOS'!$AD$30</f>
        <v>R29. Incumplimiento o inadecuada formulación del plan de trabajo anual de seguridad y salud en el trabajo</v>
      </c>
      <c r="C32" s="4" t="str">
        <f>'[28]FICHA TÉCNICA RIESGOS'!$K$12</f>
        <v>Gestión</v>
      </c>
      <c r="D32" s="4" t="str">
        <f>'[28]FICHA TÉCNICA RIESGOS'!$K$14</f>
        <v xml:space="preserve">HUGO ALBERTO CARRILLO GOMEZ </v>
      </c>
      <c r="E32" s="4" t="str">
        <f>'[28]FICHA TÉCNICA RIESGOS'!$BB$14</f>
        <v xml:space="preserve">LUZ ANGELA BUITRAGO </v>
      </c>
      <c r="F32" s="4">
        <f>'[28]FICHA TÉCNICA RIESGOS'!$C$70</f>
        <v>0</v>
      </c>
      <c r="G32" s="4" t="str">
        <f>'[28]FICHA TÉCNICA RIESGOS'!$L$70</f>
        <v>X</v>
      </c>
      <c r="H32" s="4">
        <f>'[28]FICHA TÉCNICA RIESGOS'!$U$70</f>
        <v>0</v>
      </c>
      <c r="I32" s="4">
        <f>'[28]FICHA TÉCNICA RIESGOS'!$AH$70</f>
        <v>0</v>
      </c>
      <c r="J32" s="4">
        <f>'[28]FICHA TÉCNICA RIESGOS'!$AO$70</f>
        <v>0</v>
      </c>
      <c r="K32" s="4">
        <f>'[28]FICHA TÉCNICA RIESGOS'!$AW$70</f>
        <v>0</v>
      </c>
      <c r="L32" s="4">
        <f>'[28]FICHA TÉCNICA RIESGOS'!$BC$70</f>
        <v>0</v>
      </c>
      <c r="M32" s="4">
        <f>'[28]FICHA TÉCNICA RIESGOS'!$BH$70</f>
        <v>0</v>
      </c>
      <c r="N32" s="4">
        <f>'[28]FICHA TÉCNICA RIESGOS'!$BS$70</f>
        <v>0</v>
      </c>
      <c r="O32" s="4" t="str">
        <f>'[28]FICHA TÉCNICA RIESGOS'!$T$124</f>
        <v>a) Raro</v>
      </c>
      <c r="P32" s="4" t="str">
        <f>'[28]FICHA TÉCNICA RIESGOS'!$AO$124</f>
        <v>b) Menor</v>
      </c>
      <c r="Q32" s="4" t="str">
        <f>'[28]FICHA TÉCNICA RIESGOS'!$BL$124</f>
        <v>ZONA DE RIESGO BAJA</v>
      </c>
      <c r="R32" s="5">
        <f>'[28]FICHA TÉCNICA RIESGOS'!$C$175</f>
        <v>1</v>
      </c>
      <c r="S32" s="5" t="str">
        <f>VLOOKUP(R32,CONVENCIONES!$D$3:$F$6,3,1)</f>
        <v>Asumir</v>
      </c>
      <c r="T32" s="4" t="str">
        <f>'[28]FICHA TÉCNICA RIESGOS'!$BQ$177</f>
        <v>No</v>
      </c>
      <c r="U32" s="30" t="s">
        <v>18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</row>
    <row r="33" spans="1:56" s="6" customFormat="1" ht="92.25" customHeight="1" x14ac:dyDescent="0.25">
      <c r="A33" s="4" t="str">
        <f>'[29]FICHA TÉCNICA RIESGOS'!$K$10</f>
        <v>Gestión del Talento Humano</v>
      </c>
      <c r="B33" s="4" t="str">
        <f>'[29]FICHA TÉCNICA RIESGOS'!$AD$30</f>
        <v>R30. Manipular la liquidación de la nómina</v>
      </c>
      <c r="C33" s="4" t="str">
        <f>'[29]FICHA TÉCNICA RIESGOS'!$K$12</f>
        <v>Corrupción</v>
      </c>
      <c r="D33" s="4">
        <f>'[29]FICHA TÉCNICA RIESGOS'!$K$14</f>
        <v>0</v>
      </c>
      <c r="E33" s="4">
        <f>'[29]FICHA TÉCNICA RIESGOS'!$BB$14</f>
        <v>0</v>
      </c>
      <c r="F33" s="4">
        <f>'[29]FICHA TÉCNICA RIESGOS'!$C$70</f>
        <v>0</v>
      </c>
      <c r="G33" s="4">
        <f>'[29]FICHA TÉCNICA RIESGOS'!$L$70</f>
        <v>0</v>
      </c>
      <c r="H33" s="4">
        <f>'[29]FICHA TÉCNICA RIESGOS'!$U$70</f>
        <v>0</v>
      </c>
      <c r="I33" s="4">
        <f>'[29]FICHA TÉCNICA RIESGOS'!$AH$70</f>
        <v>0</v>
      </c>
      <c r="J33" s="4">
        <f>'[29]FICHA TÉCNICA RIESGOS'!$AO$70</f>
        <v>0</v>
      </c>
      <c r="K33" s="4">
        <f>'[29]FICHA TÉCNICA RIESGOS'!$AW$70</f>
        <v>0</v>
      </c>
      <c r="L33" s="4">
        <f>'[29]FICHA TÉCNICA RIESGOS'!$BC$70</f>
        <v>0</v>
      </c>
      <c r="M33" s="4">
        <f>'[29]FICHA TÉCNICA RIESGOS'!$BH$70</f>
        <v>0</v>
      </c>
      <c r="N33" s="4" t="str">
        <f>'[29]FICHA TÉCNICA RIESGOS'!$BS$70</f>
        <v>X</v>
      </c>
      <c r="O33" s="4" t="str">
        <f>'[29]FICHA TÉCNICA RIESGOS'!$T$124</f>
        <v>a) Raro</v>
      </c>
      <c r="P33" s="4" t="str">
        <f>'[29]FICHA TÉCNICA RIESGOS'!$AO$124</f>
        <v>d) Mayor</v>
      </c>
      <c r="Q33" s="4" t="str">
        <f>'[29]FICHA TÉCNICA RIESGOS'!$BL$124</f>
        <v>ZONA DE RIESGO ALTA</v>
      </c>
      <c r="R33" s="5">
        <f>'[29]FICHA TÉCNICA RIESGOS'!$C$175</f>
        <v>1</v>
      </c>
      <c r="S33" s="5" t="str">
        <f>VLOOKUP(R33,CONVENCIONES!$D$3:$F$6,3,1)</f>
        <v>Asumir</v>
      </c>
      <c r="T33" s="4" t="str">
        <f>'[29]FICHA TÉCNICA RIESGOS'!$BQ$177</f>
        <v>Sí</v>
      </c>
      <c r="U33" s="30" t="s">
        <v>18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</row>
    <row r="34" spans="1:56" s="6" customFormat="1" ht="92.25" customHeight="1" x14ac:dyDescent="0.25">
      <c r="A34" s="4" t="str">
        <f>'[30]FICHA TÉCNICA RIESGOS'!$K$10</f>
        <v>Gestión Documental</v>
      </c>
      <c r="B34" s="4" t="str">
        <f>'[30]FICHA TÉCNICA RIESGOS'!$AD$30</f>
        <v>R31. Funcionamiento inadecuado de los archivos de gestión y archivo central</v>
      </c>
      <c r="C34" s="4" t="str">
        <f>'[30]FICHA TÉCNICA RIESGOS'!$K$12</f>
        <v>Gestión</v>
      </c>
      <c r="D34" s="4">
        <f>'[30]FICHA TÉCNICA RIESGOS'!$K$14</f>
        <v>0</v>
      </c>
      <c r="E34" s="4">
        <f>'[30]FICHA TÉCNICA RIESGOS'!$BB$14</f>
        <v>0</v>
      </c>
      <c r="F34" s="4" t="str">
        <f>'[30]FICHA TÉCNICA RIESGOS'!$C$70</f>
        <v>X</v>
      </c>
      <c r="G34" s="4">
        <f>'[30]FICHA TÉCNICA RIESGOS'!$L$70</f>
        <v>0</v>
      </c>
      <c r="H34" s="4" t="str">
        <f>'[30]FICHA TÉCNICA RIESGOS'!$U$70</f>
        <v>X</v>
      </c>
      <c r="I34" s="4">
        <f>'[30]FICHA TÉCNICA RIESGOS'!$AH$70</f>
        <v>0</v>
      </c>
      <c r="J34" s="4">
        <f>'[30]FICHA TÉCNICA RIESGOS'!$AO$70</f>
        <v>0</v>
      </c>
      <c r="K34" s="4">
        <f>'[30]FICHA TÉCNICA RIESGOS'!$AW$70</f>
        <v>0</v>
      </c>
      <c r="L34" s="4">
        <f>'[30]FICHA TÉCNICA RIESGOS'!$BC$70</f>
        <v>0</v>
      </c>
      <c r="M34" s="4">
        <f>'[30]FICHA TÉCNICA RIESGOS'!$BH$70</f>
        <v>0</v>
      </c>
      <c r="N34" s="4">
        <f>'[30]FICHA TÉCNICA RIESGOS'!$BS$70</f>
        <v>0</v>
      </c>
      <c r="O34" s="4" t="str">
        <f>'[30]FICHA TÉCNICA RIESGOS'!$T$124</f>
        <v>d) Probable</v>
      </c>
      <c r="P34" s="4" t="str">
        <f>'[30]FICHA TÉCNICA RIESGOS'!$AO$124</f>
        <v>b) Menor</v>
      </c>
      <c r="Q34" s="4" t="str">
        <f>'[30]FICHA TÉCNICA RIESGOS'!$BL$124</f>
        <v>ZONA DE RIESGO ALTA</v>
      </c>
      <c r="R34" s="5">
        <f>'[30]FICHA TÉCNICA RIESGOS'!$C$175</f>
        <v>0.5</v>
      </c>
      <c r="S34" s="5" t="str">
        <f>VLOOKUP(R34,CONVENCIONES!$D$3:$F$6,3,1)</f>
        <v>Evitar</v>
      </c>
      <c r="T34" s="4" t="str">
        <f>'[30]FICHA TÉCNICA RIESGOS'!$BQ$177</f>
        <v>Sí</v>
      </c>
      <c r="U34" s="30" t="s">
        <v>18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</row>
    <row r="35" spans="1:56" s="6" customFormat="1" ht="92.25" customHeight="1" x14ac:dyDescent="0.25">
      <c r="A35" s="4" t="str">
        <f>'[31]FICHA TÉCNICA RIESGOS'!$K$10</f>
        <v>Gestión Documental</v>
      </c>
      <c r="B35" s="4" t="str">
        <f>'[31]FICHA TÉCNICA RIESGOS'!$AD$30</f>
        <v>R32. Pérdida y/o deterioro de la información</v>
      </c>
      <c r="C35" s="4" t="str">
        <f>'[31]FICHA TÉCNICA RIESGOS'!$K$12</f>
        <v>Gestión</v>
      </c>
      <c r="D35" s="4" t="str">
        <f>'[31]FICHA TÉCNICA RIESGOS'!$K$14</f>
        <v>Hugo Alberto Carrillo Gómez</v>
      </c>
      <c r="E35" s="4" t="str">
        <f>'[31]FICHA TÉCNICA RIESGOS'!$BB$14</f>
        <v>María Soledad Riveros Díaz</v>
      </c>
      <c r="F35" s="4" t="str">
        <f>'[31]FICHA TÉCNICA RIESGOS'!$C$70</f>
        <v>X</v>
      </c>
      <c r="G35" s="4" t="str">
        <f>'[31]FICHA TÉCNICA RIESGOS'!$L$70</f>
        <v>X</v>
      </c>
      <c r="H35" s="4" t="str">
        <f>'[31]FICHA TÉCNICA RIESGOS'!$U$70</f>
        <v>X</v>
      </c>
      <c r="I35" s="4">
        <f>'[31]FICHA TÉCNICA RIESGOS'!$AH$70</f>
        <v>0</v>
      </c>
      <c r="J35" s="4">
        <f>'[31]FICHA TÉCNICA RIESGOS'!$AO$70</f>
        <v>0</v>
      </c>
      <c r="K35" s="4">
        <f>'[31]FICHA TÉCNICA RIESGOS'!$AW$70</f>
        <v>0</v>
      </c>
      <c r="L35" s="4">
        <f>'[31]FICHA TÉCNICA RIESGOS'!$BC$70</f>
        <v>0</v>
      </c>
      <c r="M35" s="4">
        <f>'[31]FICHA TÉCNICA RIESGOS'!$BH$70</f>
        <v>0</v>
      </c>
      <c r="N35" s="4">
        <f>'[31]FICHA TÉCNICA RIESGOS'!$BS$70</f>
        <v>0</v>
      </c>
      <c r="O35" s="4" t="str">
        <f>'[31]FICHA TÉCNICA RIESGOS'!$T$124</f>
        <v>e) Casi certeza</v>
      </c>
      <c r="P35" s="4" t="str">
        <f>'[31]FICHA TÉCNICA RIESGOS'!$AO$124</f>
        <v>b) Menor</v>
      </c>
      <c r="Q35" s="4" t="str">
        <f>'[31]FICHA TÉCNICA RIESGOS'!$BL$124</f>
        <v>ZONA DE RIESGO ALTA</v>
      </c>
      <c r="R35" s="5">
        <f>'[31]FICHA TÉCNICA RIESGOS'!$C$175</f>
        <v>0.3</v>
      </c>
      <c r="S35" s="5" t="str">
        <f>VLOOKUP(R35,CONVENCIONES!$D$3:$F$6,3,1)</f>
        <v>Evitar y/o Transferir y/o Compartir</v>
      </c>
      <c r="T35" s="4" t="str">
        <f>'[31]FICHA TÉCNICA RIESGOS'!$BQ$177</f>
        <v>Sí</v>
      </c>
      <c r="U35" s="30" t="s">
        <v>18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</row>
    <row r="36" spans="1:56" s="6" customFormat="1" ht="92.25" customHeight="1" x14ac:dyDescent="0.25">
      <c r="A36" s="4" t="str">
        <f>'[32]FICHA TÉCNICA RIESGOS'!$K$10</f>
        <v>Gestión Documental</v>
      </c>
      <c r="B36" s="4" t="str">
        <f>'[32]FICHA TÉCNICA RIESGOS'!$AD$30</f>
        <v>R33. Ocultar o desaparecer información / documentación para beneficio propio o de terceros</v>
      </c>
      <c r="C36" s="4" t="str">
        <f>'[32]FICHA TÉCNICA RIESGOS'!$K$12</f>
        <v>Corrupción</v>
      </c>
      <c r="D36" s="4">
        <f>'[32]FICHA TÉCNICA RIESGOS'!$K$14</f>
        <v>0</v>
      </c>
      <c r="E36" s="4">
        <f>'[32]FICHA TÉCNICA RIESGOS'!$BB$14</f>
        <v>0</v>
      </c>
      <c r="F36" s="4">
        <f>'[32]FICHA TÉCNICA RIESGOS'!$C$70</f>
        <v>0</v>
      </c>
      <c r="G36" s="4" t="str">
        <f>'[32]FICHA TÉCNICA RIESGOS'!$L$70</f>
        <v>X</v>
      </c>
      <c r="H36" s="4" t="str">
        <f>'[32]FICHA TÉCNICA RIESGOS'!$U$70</f>
        <v>X</v>
      </c>
      <c r="I36" s="4">
        <f>'[32]FICHA TÉCNICA RIESGOS'!$AH$70</f>
        <v>0</v>
      </c>
      <c r="J36" s="4">
        <f>'[32]FICHA TÉCNICA RIESGOS'!$AO$70</f>
        <v>0</v>
      </c>
      <c r="K36" s="4">
        <f>'[32]FICHA TÉCNICA RIESGOS'!$AW$70</f>
        <v>0</v>
      </c>
      <c r="L36" s="4">
        <f>'[32]FICHA TÉCNICA RIESGOS'!$BC$70</f>
        <v>0</v>
      </c>
      <c r="M36" s="4">
        <f>'[32]FICHA TÉCNICA RIESGOS'!$BH$70</f>
        <v>0</v>
      </c>
      <c r="N36" s="4" t="str">
        <f>'[32]FICHA TÉCNICA RIESGOS'!$BS$70</f>
        <v>X</v>
      </c>
      <c r="O36" s="4" t="str">
        <f>'[32]FICHA TÉCNICA RIESGOS'!$T$124</f>
        <v>a) Raro</v>
      </c>
      <c r="P36" s="4" t="str">
        <f>'[32]FICHA TÉCNICA RIESGOS'!$AO$124</f>
        <v>d) Mayor</v>
      </c>
      <c r="Q36" s="4" t="str">
        <f>'[32]FICHA TÉCNICA RIESGOS'!$BL$124</f>
        <v>ZONA DE RIESGO ALTA</v>
      </c>
      <c r="R36" s="5">
        <f>'[32]FICHA TÉCNICA RIESGOS'!$C$175</f>
        <v>0.89999999999999991</v>
      </c>
      <c r="S36" s="5" t="str">
        <f>VLOOKUP(R36,CONVENCIONES!$D$3:$F$6,3,1)</f>
        <v>Asumir</v>
      </c>
      <c r="T36" s="4" t="str">
        <f>'[32]FICHA TÉCNICA RIESGOS'!$BQ$177</f>
        <v>Sí</v>
      </c>
      <c r="U36" s="30" t="s">
        <v>18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</row>
    <row r="37" spans="1:56" s="6" customFormat="1" ht="92.25" customHeight="1" x14ac:dyDescent="0.25">
      <c r="A37" s="4" t="str">
        <f>'[33]FICHA TÉCNICA RIESGOS'!$K$10</f>
        <v>Gestión de Tecnologías de la Información</v>
      </c>
      <c r="B37" s="4" t="str">
        <f>'[33]FICHA TÉCNICA RIESGOS'!$AD$30</f>
        <v>R34. Fallas en las telecomunicaciones y/o fluido electríco</v>
      </c>
      <c r="C37" s="4" t="str">
        <f>'[33]FICHA TÉCNICA RIESGOS'!$K$12</f>
        <v>Gestión</v>
      </c>
      <c r="D37" s="4" t="str">
        <f>'[33]FICHA TÉCNICA RIESGOS'!$K$14</f>
        <v>Hugo Alberto Carrillo Gómez</v>
      </c>
      <c r="E37" s="4" t="str">
        <f>'[33]FICHA TÉCNICA RIESGOS'!$BB$14</f>
        <v xml:space="preserve">Juan Felipe Henao </v>
      </c>
      <c r="F37" s="4">
        <f>'[33]FICHA TÉCNICA RIESGOS'!$C$70</f>
        <v>0</v>
      </c>
      <c r="G37" s="4">
        <f>'[33]FICHA TÉCNICA RIESGOS'!$L$70</f>
        <v>0</v>
      </c>
      <c r="H37" s="4">
        <f>'[33]FICHA TÉCNICA RIESGOS'!$U$70</f>
        <v>0</v>
      </c>
      <c r="I37" s="4" t="str">
        <f>'[33]FICHA TÉCNICA RIESGOS'!$AH$70</f>
        <v>X</v>
      </c>
      <c r="J37" s="4">
        <f>'[33]FICHA TÉCNICA RIESGOS'!$AO$70</f>
        <v>0</v>
      </c>
      <c r="K37" s="4" t="str">
        <f>'[33]FICHA TÉCNICA RIESGOS'!$AW$70</f>
        <v>X</v>
      </c>
      <c r="L37" s="4">
        <f>'[33]FICHA TÉCNICA RIESGOS'!$BC$70</f>
        <v>0</v>
      </c>
      <c r="M37" s="4">
        <f>'[33]FICHA TÉCNICA RIESGOS'!$BH$70</f>
        <v>0</v>
      </c>
      <c r="N37" s="4">
        <f>'[33]FICHA TÉCNICA RIESGOS'!$BS$70</f>
        <v>0</v>
      </c>
      <c r="O37" s="4" t="str">
        <f>'[33]FICHA TÉCNICA RIESGOS'!$T$124</f>
        <v>c) Moderada</v>
      </c>
      <c r="P37" s="4" t="str">
        <f>'[33]FICHA TÉCNICA RIESGOS'!$AO$124</f>
        <v>c) Moderado</v>
      </c>
      <c r="Q37" s="4" t="str">
        <f>'[33]FICHA TÉCNICA RIESGOS'!$BL$124</f>
        <v>ZONA DE RIESGO ALTA</v>
      </c>
      <c r="R37" s="5">
        <f>'[33]FICHA TÉCNICA RIESGOS'!$C$175</f>
        <v>0.64999999999999991</v>
      </c>
      <c r="S37" s="5" t="str">
        <f>VLOOKUP(R37,CONVENCIONES!$D$3:$F$6,3,1)</f>
        <v>Evitar</v>
      </c>
      <c r="T37" s="4" t="str">
        <f>'[33]FICHA TÉCNICA RIESGOS'!$BQ$177</f>
        <v>Sí</v>
      </c>
      <c r="U37" s="30" t="s">
        <v>18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</row>
    <row r="38" spans="1:56" s="6" customFormat="1" ht="92.25" customHeight="1" x14ac:dyDescent="0.25">
      <c r="A38" s="4" t="str">
        <f>'[34]FICHA TÉCNICA RIESGOS'!$K$10</f>
        <v>Gestión de Tecnologías de la Información</v>
      </c>
      <c r="B38" s="4" t="str">
        <f>'[34]FICHA TÉCNICA RIESGOS'!$AD$30</f>
        <v>R35. Ineficiencia o mala adquisición de componentes de infraestructura tecnológica de la Entidad</v>
      </c>
      <c r="C38" s="4" t="str">
        <f>'[34]FICHA TÉCNICA RIESGOS'!$K$12</f>
        <v>Corrupción</v>
      </c>
      <c r="D38" s="4" t="str">
        <f>'[34]FICHA TÉCNICA RIESGOS'!$K$14</f>
        <v>Hugo Alberto Carrillo Gómez</v>
      </c>
      <c r="E38" s="4" t="str">
        <f>'[34]FICHA TÉCNICA RIESGOS'!$BB$14</f>
        <v>José Antonio Chaparro Gómez</v>
      </c>
      <c r="F38" s="4">
        <f>'[34]FICHA TÉCNICA RIESGOS'!$C$70</f>
        <v>0</v>
      </c>
      <c r="G38" s="4">
        <f>'[34]FICHA TÉCNICA RIESGOS'!$L$70</f>
        <v>0</v>
      </c>
      <c r="H38" s="4">
        <f>'[34]FICHA TÉCNICA RIESGOS'!$U$70</f>
        <v>0</v>
      </c>
      <c r="I38" s="4" t="str">
        <f>'[34]FICHA TÉCNICA RIESGOS'!$AH$70</f>
        <v>X</v>
      </c>
      <c r="J38" s="4">
        <f>'[34]FICHA TÉCNICA RIESGOS'!$AO$70</f>
        <v>0</v>
      </c>
      <c r="K38" s="4" t="str">
        <f>'[34]FICHA TÉCNICA RIESGOS'!$AW$70</f>
        <v>X</v>
      </c>
      <c r="L38" s="4">
        <f>'[34]FICHA TÉCNICA RIESGOS'!$BC$70</f>
        <v>0</v>
      </c>
      <c r="M38" s="4">
        <f>'[34]FICHA TÉCNICA RIESGOS'!$BH$70</f>
        <v>0</v>
      </c>
      <c r="N38" s="4" t="str">
        <f>'[34]FICHA TÉCNICA RIESGOS'!$BS$70</f>
        <v>X</v>
      </c>
      <c r="O38" s="4" t="str">
        <f>'[34]FICHA TÉCNICA RIESGOS'!$T$124</f>
        <v>a) Raro</v>
      </c>
      <c r="P38" s="4" t="str">
        <f>'[34]FICHA TÉCNICA RIESGOS'!$AO$124</f>
        <v>d) Mayor</v>
      </c>
      <c r="Q38" s="4" t="str">
        <f>'[34]FICHA TÉCNICA RIESGOS'!$BL$124</f>
        <v>ZONA DE RIESGO ALTA</v>
      </c>
      <c r="R38" s="5">
        <f>'[34]FICHA TÉCNICA RIESGOS'!$C$175</f>
        <v>1</v>
      </c>
      <c r="S38" s="5" t="str">
        <f>VLOOKUP(R38,CONVENCIONES!$D$3:$F$6,3,1)</f>
        <v>Asumir</v>
      </c>
      <c r="T38" s="4" t="str">
        <f>'[34]FICHA TÉCNICA RIESGOS'!$BQ$177</f>
        <v>Sí</v>
      </c>
      <c r="U38" s="30" t="s">
        <v>18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</row>
    <row r="39" spans="1:56" s="6" customFormat="1" ht="92.25" customHeight="1" x14ac:dyDescent="0.25">
      <c r="A39" s="4" t="str">
        <f>'[35]FICHA TÉCNICA RIESGOS'!$K$10</f>
        <v>Gestión de Tecnologías de la Información</v>
      </c>
      <c r="B39" s="4" t="str">
        <f>'[35]FICHA TÉCNICA RIESGOS'!$AD$30</f>
        <v>R36. No disponibilidad de los servicios ofrecidos de tecnología de la información</v>
      </c>
      <c r="C39" s="4" t="str">
        <f>'[35]FICHA TÉCNICA RIESGOS'!$K$12</f>
        <v>Gestión</v>
      </c>
      <c r="D39" s="4" t="str">
        <f>'[35]FICHA TÉCNICA RIESGOS'!$K$14</f>
        <v>Hugo Alberto Carrillo Gómez</v>
      </c>
      <c r="E39" s="4" t="str">
        <f>'[35]FICHA TÉCNICA RIESGOS'!$BB$14</f>
        <v>José Antonio Chaparro Gómez</v>
      </c>
      <c r="F39" s="4">
        <f>'[35]FICHA TÉCNICA RIESGOS'!$C$70</f>
        <v>0</v>
      </c>
      <c r="G39" s="4">
        <f>'[35]FICHA TÉCNICA RIESGOS'!$L$70</f>
        <v>0</v>
      </c>
      <c r="H39" s="4">
        <f>'[35]FICHA TÉCNICA RIESGOS'!$U$70</f>
        <v>0</v>
      </c>
      <c r="I39" s="4">
        <f>'[35]FICHA TÉCNICA RIESGOS'!$AH$70</f>
        <v>0</v>
      </c>
      <c r="J39" s="4">
        <f>'[35]FICHA TÉCNICA RIESGOS'!$AO$70</f>
        <v>0</v>
      </c>
      <c r="K39" s="4" t="str">
        <f>'[35]FICHA TÉCNICA RIESGOS'!$AW$70</f>
        <v>X</v>
      </c>
      <c r="L39" s="4">
        <f>'[35]FICHA TÉCNICA RIESGOS'!$BC$70</f>
        <v>0</v>
      </c>
      <c r="M39" s="4">
        <f>'[35]FICHA TÉCNICA RIESGOS'!$BH$70</f>
        <v>0</v>
      </c>
      <c r="N39" s="4">
        <f>'[35]FICHA TÉCNICA RIESGOS'!$BS$70</f>
        <v>0</v>
      </c>
      <c r="O39" s="4" t="str">
        <f>'[35]FICHA TÉCNICA RIESGOS'!$T$124</f>
        <v>d) Probable</v>
      </c>
      <c r="P39" s="4" t="str">
        <f>'[35]FICHA TÉCNICA RIESGOS'!$AO$124</f>
        <v>d) Mayor</v>
      </c>
      <c r="Q39" s="4" t="str">
        <f>'[35]FICHA TÉCNICA RIESGOS'!$BL$124</f>
        <v>ZONA DE RIESGO EXTREMA</v>
      </c>
      <c r="R39" s="5">
        <f>'[35]FICHA TÉCNICA RIESGOS'!$C$175</f>
        <v>0.5</v>
      </c>
      <c r="S39" s="5" t="str">
        <f>VLOOKUP(R39,CONVENCIONES!$D$3:$F$6,3,1)</f>
        <v>Evitar</v>
      </c>
      <c r="T39" s="4" t="str">
        <f>'[35]FICHA TÉCNICA RIESGOS'!$BQ$177</f>
        <v>Sí</v>
      </c>
      <c r="U39" s="30" t="s">
        <v>18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</row>
    <row r="40" spans="1:56" s="6" customFormat="1" ht="92.25" customHeight="1" x14ac:dyDescent="0.25">
      <c r="A40" s="4" t="str">
        <f>'[36]FICHA TÉCNICA RIESGOS'!$K$10</f>
        <v>Gestión de Tecnologías de la Información</v>
      </c>
      <c r="B40" s="4" t="str">
        <f>'[36]FICHA TÉCNICA RIESGOS'!$AD$30</f>
        <v>R37. Pérdida y/o modificación no autorizada de información en los activos de información de la Entidad</v>
      </c>
      <c r="C40" s="4" t="str">
        <f>'[36]FICHA TÉCNICA RIESGOS'!$K$12</f>
        <v>Corrupción</v>
      </c>
      <c r="D40" s="4" t="str">
        <f>'[36]FICHA TÉCNICA RIESGOS'!$K$14</f>
        <v>Hugo Alberto Carrillo Gómez</v>
      </c>
      <c r="E40" s="4" t="str">
        <f>'[36]FICHA TÉCNICA RIESGOS'!$BB$14</f>
        <v>José Vicente Chaparro Gómez</v>
      </c>
      <c r="F40" s="4">
        <f>'[36]FICHA TÉCNICA RIESGOS'!$C$70</f>
        <v>0</v>
      </c>
      <c r="G40" s="4">
        <f>'[36]FICHA TÉCNICA RIESGOS'!$L$70</f>
        <v>0</v>
      </c>
      <c r="H40" s="4">
        <f>'[36]FICHA TÉCNICA RIESGOS'!$U$70</f>
        <v>0</v>
      </c>
      <c r="I40" s="4" t="str">
        <f>'[36]FICHA TÉCNICA RIESGOS'!$AH$70</f>
        <v>X</v>
      </c>
      <c r="J40" s="4">
        <f>'[36]FICHA TÉCNICA RIESGOS'!$AO$70</f>
        <v>0</v>
      </c>
      <c r="K40" s="4" t="str">
        <f>'[36]FICHA TÉCNICA RIESGOS'!$AW$70</f>
        <v>X</v>
      </c>
      <c r="L40" s="4">
        <f>'[36]FICHA TÉCNICA RIESGOS'!$BC$70</f>
        <v>0</v>
      </c>
      <c r="M40" s="4">
        <f>'[36]FICHA TÉCNICA RIESGOS'!$BH$70</f>
        <v>0</v>
      </c>
      <c r="N40" s="4" t="str">
        <f>'[36]FICHA TÉCNICA RIESGOS'!$BS$70</f>
        <v>X</v>
      </c>
      <c r="O40" s="4" t="str">
        <f>'[36]FICHA TÉCNICA RIESGOS'!$T$124</f>
        <v>b) Improbable</v>
      </c>
      <c r="P40" s="4" t="str">
        <f>'[36]FICHA TÉCNICA RIESGOS'!$AO$124</f>
        <v>d) Mayor</v>
      </c>
      <c r="Q40" s="4" t="str">
        <f>'[36]FICHA TÉCNICA RIESGOS'!$BL$124</f>
        <v>ZONA DE RIESGO ALTA</v>
      </c>
      <c r="R40" s="5">
        <f>'[36]FICHA TÉCNICA RIESGOS'!$C$175</f>
        <v>0.79999999999999993</v>
      </c>
      <c r="S40" s="5" t="str">
        <f>VLOOKUP(R40,CONVENCIONES!$D$3:$F$6,3,1)</f>
        <v>Reducir</v>
      </c>
      <c r="T40" s="4" t="str">
        <f>'[36]FICHA TÉCNICA RIESGOS'!$BQ$177</f>
        <v>Sí</v>
      </c>
      <c r="U40" s="30" t="s">
        <v>18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</row>
    <row r="41" spans="1:56" s="6" customFormat="1" ht="92.25" customHeight="1" x14ac:dyDescent="0.25">
      <c r="A41" s="4" t="str">
        <f>'[37]FICHA TÉCNICA RIESGOS'!$K$10</f>
        <v>Gestión de Recursos Físicos</v>
      </c>
      <c r="B41" s="4" t="str">
        <f>'[37]FICHA TÉCNICA RIESGOS'!$AD$30</f>
        <v>R38. Desactualización de inventarios</v>
      </c>
      <c r="C41" s="4" t="str">
        <f>'[37]FICHA TÉCNICA RIESGOS'!$K$12</f>
        <v>Gestión</v>
      </c>
      <c r="D41" s="4" t="str">
        <f>'[37]FICHA TÉCNICA RIESGOS'!$K$14</f>
        <v>Hugo Alberto Carrillo Gómez</v>
      </c>
      <c r="E41" s="4" t="str">
        <f>'[37]FICHA TÉCNICA RIESGOS'!$BB$14</f>
        <v>Jesus Vladimir Escobar Sandoval</v>
      </c>
      <c r="F41" s="4">
        <f>'[37]FICHA TÉCNICA RIESGOS'!$C$70</f>
        <v>0</v>
      </c>
      <c r="G41" s="4" t="str">
        <f>'[37]FICHA TÉCNICA RIESGOS'!$L$70</f>
        <v>X</v>
      </c>
      <c r="H41" s="4">
        <f>'[37]FICHA TÉCNICA RIESGOS'!$U$70</f>
        <v>0</v>
      </c>
      <c r="I41" s="4" t="str">
        <f>'[37]FICHA TÉCNICA RIESGOS'!$AH$70</f>
        <v>X</v>
      </c>
      <c r="J41" s="4">
        <f>'[37]FICHA TÉCNICA RIESGOS'!$AO$70</f>
        <v>0</v>
      </c>
      <c r="K41" s="4">
        <f>'[37]FICHA TÉCNICA RIESGOS'!$AW$70</f>
        <v>0</v>
      </c>
      <c r="L41" s="4">
        <f>'[37]FICHA TÉCNICA RIESGOS'!$BC$70</f>
        <v>0</v>
      </c>
      <c r="M41" s="4">
        <f>'[37]FICHA TÉCNICA RIESGOS'!$BH$70</f>
        <v>0</v>
      </c>
      <c r="N41" s="4">
        <f>'[37]FICHA TÉCNICA RIESGOS'!$BS$70</f>
        <v>0</v>
      </c>
      <c r="O41" s="4" t="str">
        <f>'[37]FICHA TÉCNICA RIESGOS'!$T$124</f>
        <v>a) Raro</v>
      </c>
      <c r="P41" s="4" t="str">
        <f>'[37]FICHA TÉCNICA RIESGOS'!$AO$124</f>
        <v>c) Moderado</v>
      </c>
      <c r="Q41" s="4" t="str">
        <f>'[37]FICHA TÉCNICA RIESGOS'!$BL$124</f>
        <v>ZONA DE RIESGO MODERADA</v>
      </c>
      <c r="R41" s="5">
        <f>'[37]FICHA TÉCNICA RIESGOS'!$C$175</f>
        <v>1</v>
      </c>
      <c r="S41" s="5" t="str">
        <f>VLOOKUP(R41,CONVENCIONES!$D$3:$F$6,3,1)</f>
        <v>Asumir</v>
      </c>
      <c r="T41" s="4" t="str">
        <f>'[37]FICHA TÉCNICA RIESGOS'!$BQ$177</f>
        <v>No</v>
      </c>
      <c r="U41" s="30" t="s">
        <v>18</v>
      </c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</row>
    <row r="42" spans="1:56" s="6" customFormat="1" ht="92.25" customHeight="1" x14ac:dyDescent="0.25">
      <c r="A42" s="4" t="str">
        <f>'[38]FICHA TÉCNICA RIESGOS'!$K$10</f>
        <v>Gestión de Recursos Físicos</v>
      </c>
      <c r="B42" s="4" t="str">
        <f>'[38]FICHA TÉCNICA RIESGOS'!$AD$30</f>
        <v>R39. Falta de suministro o suministro inoportuno de los bienes y servicios para el desarrollo de la Entidad</v>
      </c>
      <c r="C42" s="4" t="str">
        <f>'[38]FICHA TÉCNICA RIESGOS'!$K$12</f>
        <v>Gestión</v>
      </c>
      <c r="D42" s="4" t="str">
        <f>'[38]FICHA TÉCNICA RIESGOS'!$K$14</f>
        <v>Hugo Alberto Carrillo Gómez</v>
      </c>
      <c r="E42" s="4" t="str">
        <f>'[38]FICHA TÉCNICA RIESGOS'!$BB$14</f>
        <v>Jesus Vladimir Escobar Sandoval</v>
      </c>
      <c r="F42" s="4">
        <f>'[38]FICHA TÉCNICA RIESGOS'!$C$70</f>
        <v>0</v>
      </c>
      <c r="G42" s="4" t="str">
        <f>'[38]FICHA TÉCNICA RIESGOS'!$L$70</f>
        <v>X</v>
      </c>
      <c r="H42" s="4">
        <f>'[38]FICHA TÉCNICA RIESGOS'!$U$70</f>
        <v>0</v>
      </c>
      <c r="I42" s="4" t="str">
        <f>'[38]FICHA TÉCNICA RIESGOS'!$AH$70</f>
        <v>X</v>
      </c>
      <c r="J42" s="4">
        <f>'[38]FICHA TÉCNICA RIESGOS'!$AO$70</f>
        <v>0</v>
      </c>
      <c r="K42" s="4">
        <f>'[38]FICHA TÉCNICA RIESGOS'!$AW$70</f>
        <v>0</v>
      </c>
      <c r="L42" s="4">
        <f>'[38]FICHA TÉCNICA RIESGOS'!$BC$70</f>
        <v>0</v>
      </c>
      <c r="M42" s="4">
        <f>'[38]FICHA TÉCNICA RIESGOS'!$BH$70</f>
        <v>0</v>
      </c>
      <c r="N42" s="4">
        <f>'[38]FICHA TÉCNICA RIESGOS'!$BS$70</f>
        <v>0</v>
      </c>
      <c r="O42" s="4" t="str">
        <f>'[38]FICHA TÉCNICA RIESGOS'!$T$124</f>
        <v>e) Casi certeza</v>
      </c>
      <c r="P42" s="4" t="str">
        <f>'[38]FICHA TÉCNICA RIESGOS'!$AO$124</f>
        <v>a) Insignificante</v>
      </c>
      <c r="Q42" s="4" t="str">
        <f>'[38]FICHA TÉCNICA RIESGOS'!$BL$124</f>
        <v>ZONA DE RIESGO ALTA</v>
      </c>
      <c r="R42" s="5">
        <f>'[38]FICHA TÉCNICA RIESGOS'!$C$175</f>
        <v>0.3</v>
      </c>
      <c r="S42" s="5" t="str">
        <f>VLOOKUP(R42,CONVENCIONES!$D$3:$F$6,3,1)</f>
        <v>Evitar y/o Transferir y/o Compartir</v>
      </c>
      <c r="T42" s="4" t="str">
        <f>'[38]FICHA TÉCNICA RIESGOS'!$BQ$177</f>
        <v>Sí</v>
      </c>
      <c r="U42" s="30" t="s">
        <v>18</v>
      </c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</row>
    <row r="43" spans="1:56" s="6" customFormat="1" ht="92.25" customHeight="1" x14ac:dyDescent="0.25">
      <c r="A43" s="4" t="str">
        <f>'[39]FICHA TÉCNICA RIESGOS'!$K$10</f>
        <v>Gestión de Recursos Físicos</v>
      </c>
      <c r="B43" s="4" t="str">
        <f>'[39]FICHA TÉCNICA RIESGOS'!$AD$30</f>
        <v>R40. Pérdida y/o deterioro de los bienes de la Entidad</v>
      </c>
      <c r="C43" s="4" t="str">
        <f>'[39]FICHA TÉCNICA RIESGOS'!$K$12</f>
        <v>Gestión</v>
      </c>
      <c r="D43" s="4" t="str">
        <f>'[39]FICHA TÉCNICA RIESGOS'!$K$14</f>
        <v>Hugo Alberto Carrillo Gómez</v>
      </c>
      <c r="E43" s="4" t="str">
        <f>'[39]FICHA TÉCNICA RIESGOS'!$BB$14</f>
        <v>Jesus Vladimir Escobar Sandoval / Nelly Garcia Báez</v>
      </c>
      <c r="F43" s="4">
        <f>'[39]FICHA TÉCNICA RIESGOS'!$C$70</f>
        <v>0</v>
      </c>
      <c r="G43" s="4" t="str">
        <f>'[39]FICHA TÉCNICA RIESGOS'!$L$70</f>
        <v>X</v>
      </c>
      <c r="H43" s="4">
        <f>'[39]FICHA TÉCNICA RIESGOS'!$U$70</f>
        <v>0</v>
      </c>
      <c r="I43" s="4" t="str">
        <f>'[39]FICHA TÉCNICA RIESGOS'!$AH$70</f>
        <v>X</v>
      </c>
      <c r="J43" s="4">
        <f>'[39]FICHA TÉCNICA RIESGOS'!$AO$70</f>
        <v>0</v>
      </c>
      <c r="K43" s="4">
        <f>'[39]FICHA TÉCNICA RIESGOS'!$AW$70</f>
        <v>0</v>
      </c>
      <c r="L43" s="4">
        <f>'[39]FICHA TÉCNICA RIESGOS'!$BC$70</f>
        <v>0</v>
      </c>
      <c r="M43" s="4">
        <f>'[39]FICHA TÉCNICA RIESGOS'!$BH$70</f>
        <v>0</v>
      </c>
      <c r="N43" s="4">
        <f>'[39]FICHA TÉCNICA RIESGOS'!$BS$70</f>
        <v>0</v>
      </c>
      <c r="O43" s="4" t="str">
        <f>'[39]FICHA TÉCNICA RIESGOS'!$T$124</f>
        <v>e) Casi certeza</v>
      </c>
      <c r="P43" s="4" t="str">
        <f>'[39]FICHA TÉCNICA RIESGOS'!$AO$124</f>
        <v>b) Menor</v>
      </c>
      <c r="Q43" s="4" t="str">
        <f>'[39]FICHA TÉCNICA RIESGOS'!$BL$124</f>
        <v>ZONA DE RIESGO ALTA</v>
      </c>
      <c r="R43" s="5">
        <f>'[39]FICHA TÉCNICA RIESGOS'!$C$175</f>
        <v>0.25</v>
      </c>
      <c r="S43" s="5" t="str">
        <f>VLOOKUP(R43,CONVENCIONES!$D$3:$F$6,3,1)</f>
        <v>Evitar y/o Transferir y/o Compartir</v>
      </c>
      <c r="T43" s="4" t="str">
        <f>'[39]FICHA TÉCNICA RIESGOS'!$BQ$177</f>
        <v>Sí</v>
      </c>
      <c r="U43" s="30" t="s">
        <v>18</v>
      </c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</row>
    <row r="44" spans="1:56" s="6" customFormat="1" ht="92.25" customHeight="1" x14ac:dyDescent="0.25">
      <c r="A44" s="4" t="str">
        <f>'[40]FICHA TÉCNICA RIESGOS'!$K$10</f>
        <v>Gestión de Recursos Físicos</v>
      </c>
      <c r="B44" s="4" t="str">
        <f>'[40]FICHA TÉCNICA RIESGOS'!$AD$30</f>
        <v>R41. Hurto, manipulación o uso indebido de los bienes de la Entidad para beneficio particular de un tercero</v>
      </c>
      <c r="C44" s="4" t="str">
        <f>'[40]FICHA TÉCNICA RIESGOS'!$K$12</f>
        <v>Corrupción</v>
      </c>
      <c r="D44" s="4" t="str">
        <f>'[40]FICHA TÉCNICA RIESGOS'!$K$14</f>
        <v>Hugo Alberto Carrillo Gómez</v>
      </c>
      <c r="E44" s="4" t="str">
        <f>'[40]FICHA TÉCNICA RIESGOS'!$BB$14</f>
        <v>Jesus Vladimir Escobar Sandoval</v>
      </c>
      <c r="F44" s="4">
        <f>'[40]FICHA TÉCNICA RIESGOS'!$C$70</f>
        <v>0</v>
      </c>
      <c r="G44" s="4" t="str">
        <f>'[40]FICHA TÉCNICA RIESGOS'!$L$70</f>
        <v>X</v>
      </c>
      <c r="H44" s="4">
        <f>'[40]FICHA TÉCNICA RIESGOS'!$U$70</f>
        <v>0</v>
      </c>
      <c r="I44" s="4">
        <f>'[40]FICHA TÉCNICA RIESGOS'!$AH$70</f>
        <v>0</v>
      </c>
      <c r="J44" s="4">
        <f>'[40]FICHA TÉCNICA RIESGOS'!$AO$70</f>
        <v>0</v>
      </c>
      <c r="K44" s="4" t="str">
        <f>'[40]FICHA TÉCNICA RIESGOS'!$AW$70</f>
        <v>X</v>
      </c>
      <c r="L44" s="4">
        <f>'[40]FICHA TÉCNICA RIESGOS'!$BC$70</f>
        <v>0</v>
      </c>
      <c r="M44" s="4">
        <f>'[40]FICHA TÉCNICA RIESGOS'!$BH$70</f>
        <v>0</v>
      </c>
      <c r="N44" s="4" t="str">
        <f>'[40]FICHA TÉCNICA RIESGOS'!$BS$70</f>
        <v>X</v>
      </c>
      <c r="O44" s="4" t="str">
        <f>'[40]FICHA TÉCNICA RIESGOS'!$T$124</f>
        <v>a) Raro</v>
      </c>
      <c r="P44" s="4" t="str">
        <f>'[40]FICHA TÉCNICA RIESGOS'!$AO$124</f>
        <v>d) Mayor</v>
      </c>
      <c r="Q44" s="4" t="str">
        <f>'[40]FICHA TÉCNICA RIESGOS'!$BL$124</f>
        <v>ZONA DE RIESGO ALTA</v>
      </c>
      <c r="R44" s="5">
        <f>'[40]FICHA TÉCNICA RIESGOS'!$C$175</f>
        <v>1</v>
      </c>
      <c r="S44" s="5" t="str">
        <f>VLOOKUP(R44,CONVENCIONES!$D$3:$F$6,3,1)</f>
        <v>Asumir</v>
      </c>
      <c r="T44" s="4" t="str">
        <f>'[40]FICHA TÉCNICA RIESGOS'!$BQ$177</f>
        <v>Sí</v>
      </c>
      <c r="U44" s="30" t="s">
        <v>18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</row>
    <row r="45" spans="1:56" s="6" customFormat="1" ht="92.25" customHeight="1" x14ac:dyDescent="0.25">
      <c r="A45" s="4" t="str">
        <f>'[41]FICHA TÉCNICA RIESGOS'!$K$10</f>
        <v>Control Disciplinario Interno</v>
      </c>
      <c r="B45" s="4" t="str">
        <f>'[41]FICHA TÉCNICA RIESGOS'!$AD$30</f>
        <v>R42. Actuaciones disciplinarias carentes de idoneidad y oportunidad</v>
      </c>
      <c r="C45" s="4" t="str">
        <f>'[41]FICHA TÉCNICA RIESGOS'!$K$12</f>
        <v>Gestión</v>
      </c>
      <c r="D45" s="4" t="str">
        <f>'[41]FICHA TÉCNICA RIESGOS'!$K$14</f>
        <v>Hugo Alberto Carrillo Gómez</v>
      </c>
      <c r="E45" s="4"/>
      <c r="F45" s="4">
        <f>'[41]FICHA TÉCNICA RIESGOS'!$C$70</f>
        <v>0</v>
      </c>
      <c r="G45" s="4">
        <f>'[41]FICHA TÉCNICA RIESGOS'!$L$70</f>
        <v>0</v>
      </c>
      <c r="H45" s="4" t="str">
        <f>'[41]FICHA TÉCNICA RIESGOS'!$U$70</f>
        <v>X</v>
      </c>
      <c r="I45" s="4">
        <f>'[41]FICHA TÉCNICA RIESGOS'!$AH$70</f>
        <v>0</v>
      </c>
      <c r="J45" s="4">
        <f>'[41]FICHA TÉCNICA RIESGOS'!$AO$70</f>
        <v>0</v>
      </c>
      <c r="K45" s="4">
        <f>'[41]FICHA TÉCNICA RIESGOS'!$AW$70</f>
        <v>0</v>
      </c>
      <c r="L45" s="4">
        <f>'[41]FICHA TÉCNICA RIESGOS'!$BC$70</f>
        <v>0</v>
      </c>
      <c r="M45" s="4">
        <f>'[41]FICHA TÉCNICA RIESGOS'!$BH$70</f>
        <v>0</v>
      </c>
      <c r="N45" s="4">
        <f>'[41]FICHA TÉCNICA RIESGOS'!$BS$70</f>
        <v>0</v>
      </c>
      <c r="O45" s="4" t="str">
        <f>'[41]FICHA TÉCNICA RIESGOS'!$T$124</f>
        <v>a) Raro</v>
      </c>
      <c r="P45" s="4" t="str">
        <f>'[41]FICHA TÉCNICA RIESGOS'!$AO$124</f>
        <v>b) Menor</v>
      </c>
      <c r="Q45" s="4" t="str">
        <f>'[41]FICHA TÉCNICA RIESGOS'!$BL$124</f>
        <v>ZONA DE RIESGO BAJA</v>
      </c>
      <c r="R45" s="5">
        <f>'[41]FICHA TÉCNICA RIESGOS'!$C$175</f>
        <v>1</v>
      </c>
      <c r="S45" s="5" t="str">
        <f>VLOOKUP(R45,CONVENCIONES!$D$3:$F$6,3,1)</f>
        <v>Asumir</v>
      </c>
      <c r="T45" s="4" t="str">
        <f>'[41]FICHA TÉCNICA RIESGOS'!$BQ$177</f>
        <v>No</v>
      </c>
      <c r="U45" s="30" t="s">
        <v>18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</row>
    <row r="46" spans="1:56" s="6" customFormat="1" ht="92.25" customHeight="1" x14ac:dyDescent="0.25">
      <c r="A46" s="4" t="str">
        <f>'[42]FICHA TÉCNICA RIESGOS'!$K$10</f>
        <v>Control Disciplinario Interno</v>
      </c>
      <c r="B46" s="4" t="str">
        <f>'[42]FICHA TÉCNICA RIESGOS'!$AD$30</f>
        <v>R43. Violaciones al debido proceso</v>
      </c>
      <c r="C46" s="4" t="str">
        <f>'[42]FICHA TÉCNICA RIESGOS'!$K$12</f>
        <v>Gestión</v>
      </c>
      <c r="D46" s="4" t="str">
        <f>'[42]FICHA TÉCNICA RIESGOS'!$K$14</f>
        <v>Hugo Alberto Carrillo Gómez</v>
      </c>
      <c r="E46" s="4" t="str">
        <f>'[42]FICHA TÉCNICA RIESGOS'!$BB$14</f>
        <v>Omaira Conde Mejía</v>
      </c>
      <c r="F46" s="4">
        <f>'[42]FICHA TÉCNICA RIESGOS'!$C$70</f>
        <v>0</v>
      </c>
      <c r="G46" s="4">
        <f>'[42]FICHA TÉCNICA RIESGOS'!$L$70</f>
        <v>0</v>
      </c>
      <c r="H46" s="4" t="str">
        <f>'[42]FICHA TÉCNICA RIESGOS'!$U$70</f>
        <v>X</v>
      </c>
      <c r="I46" s="4">
        <f>'[42]FICHA TÉCNICA RIESGOS'!$AH$70</f>
        <v>0</v>
      </c>
      <c r="J46" s="4">
        <f>'[42]FICHA TÉCNICA RIESGOS'!$AO$70</f>
        <v>0</v>
      </c>
      <c r="K46" s="4">
        <f>'[42]FICHA TÉCNICA RIESGOS'!$AW$70</f>
        <v>0</v>
      </c>
      <c r="L46" s="4">
        <f>'[42]FICHA TÉCNICA RIESGOS'!$BC$70</f>
        <v>0</v>
      </c>
      <c r="M46" s="4">
        <f>'[42]FICHA TÉCNICA RIESGOS'!$BH$70</f>
        <v>0</v>
      </c>
      <c r="N46" s="4">
        <f>'[42]FICHA TÉCNICA RIESGOS'!$BS$70</f>
        <v>0</v>
      </c>
      <c r="O46" s="4" t="str">
        <f>'[42]FICHA TÉCNICA RIESGOS'!$T$124</f>
        <v>a) Raro</v>
      </c>
      <c r="P46" s="4" t="str">
        <f>'[42]FICHA TÉCNICA RIESGOS'!$AO$124</f>
        <v>b) Menor</v>
      </c>
      <c r="Q46" s="4" t="str">
        <f>'[42]FICHA TÉCNICA RIESGOS'!$BL$124</f>
        <v>ZONA DE RIESGO BAJA</v>
      </c>
      <c r="R46" s="5">
        <f>'[42]FICHA TÉCNICA RIESGOS'!$C$175</f>
        <v>0.96666666666666667</v>
      </c>
      <c r="S46" s="5" t="str">
        <f>VLOOKUP(R46,CONVENCIONES!$D$3:$F$6,3,1)</f>
        <v>Asumir</v>
      </c>
      <c r="T46" s="4" t="str">
        <f>'[42]FICHA TÉCNICA RIESGOS'!$BQ$177</f>
        <v>No</v>
      </c>
      <c r="U46" s="30" t="s">
        <v>18</v>
      </c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</row>
    <row r="47" spans="1:56" s="6" customFormat="1" ht="92.25" customHeight="1" x14ac:dyDescent="0.25">
      <c r="A47" s="4" t="str">
        <f>'[43]FICHA TÉCNICA RIESGOS'!$K$10</f>
        <v>Control Disciplinario Interno</v>
      </c>
      <c r="B47" s="4" t="str">
        <f>'[43]FICHA TÉCNICA RIESGOS'!$AD$30</f>
        <v>R44. Desviación del proceso disciplinario para favorecer íntereses personales o de un tercero</v>
      </c>
      <c r="C47" s="4" t="str">
        <f>'[43]FICHA TÉCNICA RIESGOS'!$K$12</f>
        <v>Corrupción</v>
      </c>
      <c r="D47" s="4" t="str">
        <f>'[43]FICHA TÉCNICA RIESGOS'!$K$14</f>
        <v>Hugo Alberto Carrillo Gómez</v>
      </c>
      <c r="E47" s="4" t="str">
        <f>'[43]FICHA TÉCNICA RIESGOS'!$BB$14</f>
        <v>Omaira Conde Mejía</v>
      </c>
      <c r="F47" s="4">
        <f>'[43]FICHA TÉCNICA RIESGOS'!$C$70</f>
        <v>0</v>
      </c>
      <c r="G47" s="4">
        <f>'[43]FICHA TÉCNICA RIESGOS'!$L$70</f>
        <v>0</v>
      </c>
      <c r="H47" s="4" t="str">
        <f>'[43]FICHA TÉCNICA RIESGOS'!$U$70</f>
        <v>X</v>
      </c>
      <c r="I47" s="4">
        <f>'[43]FICHA TÉCNICA RIESGOS'!$AH$70</f>
        <v>0</v>
      </c>
      <c r="J47" s="4">
        <f>'[43]FICHA TÉCNICA RIESGOS'!$AO$70</f>
        <v>0</v>
      </c>
      <c r="K47" s="4">
        <f>'[43]FICHA TÉCNICA RIESGOS'!$AW$70</f>
        <v>0</v>
      </c>
      <c r="L47" s="4">
        <f>'[43]FICHA TÉCNICA RIESGOS'!$BC$70</f>
        <v>0</v>
      </c>
      <c r="M47" s="4">
        <f>'[43]FICHA TÉCNICA RIESGOS'!$BH$70</f>
        <v>0</v>
      </c>
      <c r="N47" s="4" t="str">
        <f>'[43]FICHA TÉCNICA RIESGOS'!$BS$70</f>
        <v>X</v>
      </c>
      <c r="O47" s="4" t="str">
        <f>'[43]FICHA TÉCNICA RIESGOS'!$T$124</f>
        <v>a) Raro</v>
      </c>
      <c r="P47" s="4" t="str">
        <f>'[43]FICHA TÉCNICA RIESGOS'!$AO$124</f>
        <v>d) Mayor</v>
      </c>
      <c r="Q47" s="4" t="str">
        <f>'[43]FICHA TÉCNICA RIESGOS'!$BL$124</f>
        <v>ZONA DE RIESGO ALTA</v>
      </c>
      <c r="R47" s="5">
        <f>'[43]FICHA TÉCNICA RIESGOS'!$C$175</f>
        <v>1</v>
      </c>
      <c r="S47" s="5" t="str">
        <f>VLOOKUP(R47,CONVENCIONES!$D$3:$F$6,3,1)</f>
        <v>Asumir</v>
      </c>
      <c r="T47" s="4" t="str">
        <f>'[43]FICHA TÉCNICA RIESGOS'!$BQ$177</f>
        <v>Sí</v>
      </c>
      <c r="U47" s="30" t="s">
        <v>18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6" s="6" customFormat="1" ht="92.25" customHeight="1" x14ac:dyDescent="0.25">
      <c r="A48" s="4" t="str">
        <f>'[44]FICHA TÉCNICA RIESGOS'!$K$10</f>
        <v>Seguimiento y Evaluación</v>
      </c>
      <c r="B48" s="4" t="str">
        <f>'[44]FICHA TÉCNICA RIESGOS'!$AD$30</f>
        <v xml:space="preserve">R45. Inadecuada evaluación para el fortalecimiento de la gestión institucional </v>
      </c>
      <c r="C48" s="4" t="str">
        <f>'[44]FICHA TÉCNICA RIESGOS'!$K$12</f>
        <v>Gestión</v>
      </c>
      <c r="D48" s="4" t="str">
        <f>'[44]FICHA TÉCNICA RIESGOS'!$K$14</f>
        <v xml:space="preserve">Duvy Johanna Plazas Socha </v>
      </c>
      <c r="E48" s="4" t="str">
        <f>'[44]FICHA TÉCNICA RIESGOS'!$BB$14</f>
        <v xml:space="preserve">Alvaro Enrique Romero García </v>
      </c>
      <c r="F48" s="4" t="str">
        <f>'[44]FICHA TÉCNICA RIESGOS'!$C$70</f>
        <v>X</v>
      </c>
      <c r="G48" s="4" t="str">
        <f>'[44]FICHA TÉCNICA RIESGOS'!$L$70</f>
        <v>X</v>
      </c>
      <c r="H48" s="4">
        <f>'[44]FICHA TÉCNICA RIESGOS'!$U$70</f>
        <v>0</v>
      </c>
      <c r="I48" s="4">
        <f>'[44]FICHA TÉCNICA RIESGOS'!$AH$70</f>
        <v>0</v>
      </c>
      <c r="J48" s="4">
        <f>'[44]FICHA TÉCNICA RIESGOS'!$AO$70</f>
        <v>0</v>
      </c>
      <c r="K48" s="4">
        <f>'[44]FICHA TÉCNICA RIESGOS'!$AW$70</f>
        <v>0</v>
      </c>
      <c r="L48" s="4">
        <f>'[44]FICHA TÉCNICA RIESGOS'!$BC$70</f>
        <v>0</v>
      </c>
      <c r="M48" s="4">
        <f>'[44]FICHA TÉCNICA RIESGOS'!$BH$70</f>
        <v>0</v>
      </c>
      <c r="N48" s="4">
        <f>'[44]FICHA TÉCNICA RIESGOS'!$BS$70</f>
        <v>0</v>
      </c>
      <c r="O48" s="4" t="str">
        <f>'[44]FICHA TÉCNICA RIESGOS'!$T$124</f>
        <v>c) Moderada</v>
      </c>
      <c r="P48" s="4" t="str">
        <f>'[44]FICHA TÉCNICA RIESGOS'!$AO$124</f>
        <v>c) Moderado</v>
      </c>
      <c r="Q48" s="4" t="str">
        <f>'[44]FICHA TÉCNICA RIESGOS'!$BL$124</f>
        <v>ZONA DE RIESGO ALTA</v>
      </c>
      <c r="R48" s="5">
        <f>'[44]FICHA TÉCNICA RIESGOS'!$C$175</f>
        <v>0.64999999999999991</v>
      </c>
      <c r="S48" s="5" t="str">
        <f>VLOOKUP(R48,CONVENCIONES!$D$3:$F$6,3,1)</f>
        <v>Evitar</v>
      </c>
      <c r="T48" s="4" t="str">
        <f>'[44]FICHA TÉCNICA RIESGOS'!$BQ$177</f>
        <v>Sí</v>
      </c>
      <c r="U48" s="30" t="s">
        <v>18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</row>
    <row r="49" spans="1:56" s="6" customFormat="1" ht="92.25" customHeight="1" x14ac:dyDescent="0.25">
      <c r="A49" s="4" t="str">
        <f>'[45]FICHA TÉCNICA RIESGOS'!$K$10</f>
        <v>Seguimiento y Evaluación</v>
      </c>
      <c r="B49" s="4" t="str">
        <f>'[45]FICHA TÉCNICA RIESGOS'!$AD$30</f>
        <v>R46. Distorsión y/o manipulación de los resultados de la evaluación independiente</v>
      </c>
      <c r="C49" s="4" t="str">
        <f>'[45]FICHA TÉCNICA RIESGOS'!$K$12</f>
        <v>Corrupción</v>
      </c>
      <c r="D49" s="4" t="str">
        <f>'[45]FICHA TÉCNICA RIESGOS'!$K$14</f>
        <v xml:space="preserve">Duvy Johanna Plazas Socha </v>
      </c>
      <c r="E49" s="4" t="str">
        <f>'[45]FICHA TÉCNICA RIESGOS'!$BB$14</f>
        <v xml:space="preserve">Alvaro Enrique Romero García </v>
      </c>
      <c r="F49" s="4">
        <f>'[45]FICHA TÉCNICA RIESGOS'!$C$70</f>
        <v>0</v>
      </c>
      <c r="G49" s="4">
        <f>'[45]FICHA TÉCNICA RIESGOS'!$L$70</f>
        <v>0</v>
      </c>
      <c r="H49" s="4">
        <f>'[45]FICHA TÉCNICA RIESGOS'!$U$70</f>
        <v>0</v>
      </c>
      <c r="I49" s="4">
        <f>'[45]FICHA TÉCNICA RIESGOS'!$AH$70</f>
        <v>0</v>
      </c>
      <c r="J49" s="4">
        <f>'[45]FICHA TÉCNICA RIESGOS'!$AO$70</f>
        <v>0</v>
      </c>
      <c r="K49" s="4">
        <f>'[45]FICHA TÉCNICA RIESGOS'!$AW$70</f>
        <v>0</v>
      </c>
      <c r="L49" s="4">
        <f>'[45]FICHA TÉCNICA RIESGOS'!$BC$70</f>
        <v>0</v>
      </c>
      <c r="M49" s="4">
        <f>'[45]FICHA TÉCNICA RIESGOS'!$BH$70</f>
        <v>0</v>
      </c>
      <c r="N49" s="4" t="str">
        <f>'[45]FICHA TÉCNICA RIESGOS'!$BS$70</f>
        <v>X</v>
      </c>
      <c r="O49" s="4" t="str">
        <f>'[45]FICHA TÉCNICA RIESGOS'!$T$124</f>
        <v>a) Raro</v>
      </c>
      <c r="P49" s="4" t="str">
        <f>'[45]FICHA TÉCNICA RIESGOS'!$AO$124</f>
        <v>d) Mayor</v>
      </c>
      <c r="Q49" s="4" t="str">
        <f>'[45]FICHA TÉCNICA RIESGOS'!$BL$124</f>
        <v>ZONA DE RIESGO ALTA</v>
      </c>
      <c r="R49" s="5">
        <f>'[45]FICHA TÉCNICA RIESGOS'!$C$175</f>
        <v>1</v>
      </c>
      <c r="S49" s="5" t="str">
        <f>VLOOKUP(R49,CONVENCIONES!$D$3:$F$6,3,1)</f>
        <v>Asumir</v>
      </c>
      <c r="T49" s="4" t="str">
        <f>'[45]FICHA TÉCNICA RIESGOS'!$BQ$177</f>
        <v>Sí</v>
      </c>
      <c r="U49" s="30" t="s">
        <v>18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</row>
    <row r="50" spans="1:56" s="6" customFormat="1" ht="92.25" customHeight="1" x14ac:dyDescent="0.25">
      <c r="A50" s="4" t="str">
        <f>'[46]FICHA TÉCNICA RIESGOS'!$K$10</f>
        <v>Seguimiento y Evaluación</v>
      </c>
      <c r="B50" s="4" t="str">
        <f>'[46]FICHA TÉCNICA RIESGOS'!$AD$30</f>
        <v>R47. Seguimiento inadecuado a la operación del SIG</v>
      </c>
      <c r="C50" s="4" t="str">
        <f>'[46]FICHA TÉCNICA RIESGOS'!$K$12</f>
        <v>Gestión</v>
      </c>
      <c r="D50" s="4" t="str">
        <f>'[46]FICHA TÉCNICA RIESGOS'!$K$14</f>
        <v>Verónica Basto Méndez (Jefe Oficina Asesora de Planeación)</v>
      </c>
      <c r="E50" s="4" t="str">
        <f>'[46]FICHA TÉCNICA RIESGOS'!$BB$14</f>
        <v>Willington Granados (Líder operativo del SIG)</v>
      </c>
      <c r="F50" s="4">
        <f>'[46]FICHA TÉCNICA RIESGOS'!$C$70</f>
        <v>0</v>
      </c>
      <c r="G50" s="4" t="str">
        <f>'[46]FICHA TÉCNICA RIESGOS'!$L$70</f>
        <v>X</v>
      </c>
      <c r="H50" s="4">
        <f>'[46]FICHA TÉCNICA RIESGOS'!$U$70</f>
        <v>0</v>
      </c>
      <c r="I50" s="4">
        <f>'[46]FICHA TÉCNICA RIESGOS'!$AH$70</f>
        <v>0</v>
      </c>
      <c r="J50" s="4">
        <f>'[46]FICHA TÉCNICA RIESGOS'!$AO$70</f>
        <v>0</v>
      </c>
      <c r="K50" s="4">
        <f>'[46]FICHA TÉCNICA RIESGOS'!$AW$70</f>
        <v>0</v>
      </c>
      <c r="L50" s="4">
        <f>'[46]FICHA TÉCNICA RIESGOS'!$BC$70</f>
        <v>0</v>
      </c>
      <c r="M50" s="4">
        <f>'[46]FICHA TÉCNICA RIESGOS'!$BH$70</f>
        <v>0</v>
      </c>
      <c r="N50" s="4">
        <f>'[46]FICHA TÉCNICA RIESGOS'!$BS$70</f>
        <v>0</v>
      </c>
      <c r="O50" s="4" t="str">
        <f>'[46]FICHA TÉCNICA RIESGOS'!$T$124</f>
        <v>d) Probable</v>
      </c>
      <c r="P50" s="4" t="str">
        <f>'[46]FICHA TÉCNICA RIESGOS'!$AO$124</f>
        <v>c) Moderado</v>
      </c>
      <c r="Q50" s="4" t="str">
        <f>'[46]FICHA TÉCNICA RIESGOS'!$BL$124</f>
        <v>ZONA DE RIESGO ALTA</v>
      </c>
      <c r="R50" s="5">
        <f>'[46]FICHA TÉCNICA RIESGOS'!$C$175</f>
        <v>0.44999999999999996</v>
      </c>
      <c r="S50" s="5" t="str">
        <f>VLOOKUP(R50,CONVENCIONES!$D$3:$F$6,3,1)</f>
        <v>Evitar y/o Transferir y/o Compartir</v>
      </c>
      <c r="T50" s="4" t="str">
        <f>'[46]FICHA TÉCNICA RIESGOS'!$BQ$177</f>
        <v>Sí</v>
      </c>
      <c r="U50" s="30" t="s">
        <v>18</v>
      </c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6" s="6" customFormat="1" ht="92.25" customHeight="1" x14ac:dyDescent="0.25">
      <c r="A51" s="4" t="str">
        <f>'[1]FICHA TÉCNICA RIESGOS'!$K$10</f>
        <v>Gestión de Recursos Físicos</v>
      </c>
      <c r="B51" s="4" t="str">
        <f>'[1]FICHA TÉCNICA RIESGOS'!$AD$30</f>
        <v>R48. Inadecuada disposición de los residuos peligrosos generados por el IDPAC</v>
      </c>
      <c r="C51" s="4" t="str">
        <f>'[1]FICHA TÉCNICA RIESGOS'!$K$12</f>
        <v>Ambiental</v>
      </c>
      <c r="D51" s="4" t="str">
        <f>'[1]FICHA TÉCNICA RIESGOS'!$K$14</f>
        <v>Hugo Alberto Carrillo Gómez</v>
      </c>
      <c r="E51" s="4" t="str">
        <f>'[1]FICHA TÉCNICA RIESGOS'!$BB$14</f>
        <v>Nelly García Báez</v>
      </c>
      <c r="F51" s="4">
        <f>'[1]FICHA TÉCNICA RIESGOS'!$C$70</f>
        <v>0</v>
      </c>
      <c r="G51" s="4">
        <f>'[1]FICHA TÉCNICA RIESGOS'!$L$70</f>
        <v>0</v>
      </c>
      <c r="H51" s="4">
        <f>'[1]FICHA TÉCNICA RIESGOS'!$U$70</f>
        <v>0</v>
      </c>
      <c r="I51" s="4">
        <f>'[1]FICHA TÉCNICA RIESGOS'!$AH$70</f>
        <v>0</v>
      </c>
      <c r="J51" s="4">
        <f>'[1]FICHA TÉCNICA RIESGOS'!$AO$70</f>
        <v>0</v>
      </c>
      <c r="K51" s="4">
        <f>'[1]FICHA TÉCNICA RIESGOS'!$AW$70</f>
        <v>0</v>
      </c>
      <c r="L51" s="4">
        <f>'[1]FICHA TÉCNICA RIESGOS'!$BC$70</f>
        <v>0</v>
      </c>
      <c r="M51" s="4" t="str">
        <f>'[1]FICHA TÉCNICA RIESGOS'!$BH$70</f>
        <v>X</v>
      </c>
      <c r="N51" s="4">
        <f>'[1]FICHA TÉCNICA RIESGOS'!$BS$70</f>
        <v>0</v>
      </c>
      <c r="O51" s="4" t="str">
        <f>'[1]FICHA TÉCNICA RIESGOS'!$T$124</f>
        <v>e) Casi certeza</v>
      </c>
      <c r="P51" s="4" t="str">
        <f>'[1]FICHA TÉCNICA RIESGOS'!$AO$124</f>
        <v>b) Menor</v>
      </c>
      <c r="Q51" s="4" t="str">
        <f>'[1]FICHA TÉCNICA RIESGOS'!$BL$124</f>
        <v>ZONA DE RIESGO ALTA</v>
      </c>
      <c r="R51" s="5">
        <f>'[1]FICHA TÉCNICA RIESGOS'!$C$175</f>
        <v>0.28000000000000003</v>
      </c>
      <c r="S51" s="5" t="str">
        <f>'[1]FICHA TÉCNICA RIESGOS'!$C$194</f>
        <v>Evitar y/o Transferir y/o Compartir</v>
      </c>
      <c r="T51" s="4" t="str">
        <f>'[1]FICHA TÉCNICA RIESGOS'!$BQ$177</f>
        <v>Sí</v>
      </c>
      <c r="U51" s="30" t="s">
        <v>18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6" s="6" customFormat="1" ht="92.25" customHeight="1" x14ac:dyDescent="0.25">
      <c r="A52" s="4" t="str">
        <f>'[47]FICHA TÉCNICA RIESGOS'!$K$10</f>
        <v>Gestión de Recursos Físicos</v>
      </c>
      <c r="B52" s="4" t="str">
        <f>'[47]FICHA TÉCNICA RIESGOS'!$AD$30</f>
        <v>R49. Derrame de sustancias irritantes o corrosivas</v>
      </c>
      <c r="C52" s="4" t="str">
        <f>'[47]FICHA TÉCNICA RIESGOS'!$K$12</f>
        <v>Ambiental</v>
      </c>
      <c r="D52" s="4" t="str">
        <f>'[47]FICHA TÉCNICA RIESGOS'!$K$14</f>
        <v>Hugo Alberto Carrillo Gómez</v>
      </c>
      <c r="E52" s="4" t="str">
        <f>'[47]FICHA TÉCNICA RIESGOS'!$BB$14</f>
        <v>Nelly García Báez</v>
      </c>
      <c r="F52" s="4">
        <f>'[47]FICHA TÉCNICA RIESGOS'!$C$70</f>
        <v>0</v>
      </c>
      <c r="G52" s="4">
        <f>'[47]FICHA TÉCNICA RIESGOS'!$L$70</f>
        <v>0</v>
      </c>
      <c r="H52" s="4">
        <f>'[47]FICHA TÉCNICA RIESGOS'!$U$70</f>
        <v>0</v>
      </c>
      <c r="I52" s="4">
        <f>'[47]FICHA TÉCNICA RIESGOS'!$AH$70</f>
        <v>0</v>
      </c>
      <c r="J52" s="4">
        <f>'[47]FICHA TÉCNICA RIESGOS'!$AO$70</f>
        <v>0</v>
      </c>
      <c r="K52" s="4">
        <f>'[47]FICHA TÉCNICA RIESGOS'!$AW$70</f>
        <v>0</v>
      </c>
      <c r="L52" s="4">
        <f>'[47]FICHA TÉCNICA RIESGOS'!$BC$70</f>
        <v>0</v>
      </c>
      <c r="M52" s="4" t="str">
        <f>'[47]FICHA TÉCNICA RIESGOS'!$BH$70</f>
        <v>X</v>
      </c>
      <c r="N52" s="4">
        <f>'[47]FICHA TÉCNICA RIESGOS'!$BS$70</f>
        <v>0</v>
      </c>
      <c r="O52" s="4" t="str">
        <f>'[47]FICHA TÉCNICA RIESGOS'!$T$124</f>
        <v>e) Casi certeza</v>
      </c>
      <c r="P52" s="4" t="str">
        <f>'[47]FICHA TÉCNICA RIESGOS'!$AO$124</f>
        <v>b) Menor</v>
      </c>
      <c r="Q52" s="4" t="str">
        <f>'[47]FICHA TÉCNICA RIESGOS'!$BL$124</f>
        <v>ZONA DE RIESGO ALTA</v>
      </c>
      <c r="R52" s="5">
        <f>'[47]FICHA TÉCNICA RIESGOS'!$C$175</f>
        <v>0.26666666666666666</v>
      </c>
      <c r="S52" s="5" t="str">
        <f>'[47]FICHA TÉCNICA RIESGOS'!$C$194</f>
        <v>Evitar y/o Transferir y/o Compartir</v>
      </c>
      <c r="T52" s="4" t="str">
        <f>'[47]FICHA TÉCNICA RIESGOS'!$BQ$177</f>
        <v>Sí</v>
      </c>
      <c r="U52" s="30" t="s">
        <v>18</v>
      </c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6" s="6" customFormat="1" ht="92.25" customHeight="1" x14ac:dyDescent="0.25">
      <c r="A53" s="4" t="str">
        <f>'[48]FICHA TÉCNICA RIESGOS'!$K$10</f>
        <v>Promoción de la Participación Ciudadana y Comunitaria Incidente</v>
      </c>
      <c r="B53" s="4" t="str">
        <f>'[48]FICHA TÉCNICA RIESGOS'!$AD$30</f>
        <v xml:space="preserve">R50. Poca asistencia de los participantes a los procesos de formación desarrollados por la Gerencia Escuela para el fortalecimiento de las competencias ciudadanas.   </v>
      </c>
      <c r="C53" s="4" t="str">
        <f>'[48]FICHA TÉCNICA RIESGOS'!$K$12</f>
        <v>Gestión</v>
      </c>
      <c r="D53" s="4" t="str">
        <f>'[48]FICHA TÉCNICA RIESGOS'!$K$14</f>
        <v xml:space="preserve">Arturo Arias Villa </v>
      </c>
      <c r="E53" s="4" t="str">
        <f>'[48]FICHA TÉCNICA RIESGOS'!$BB$14</f>
        <v>Ivomne Carina Forero Bejarano</v>
      </c>
      <c r="F53" s="4" t="str">
        <f>'[48]FICHA TÉCNICA RIESGOS'!$C$70</f>
        <v>X</v>
      </c>
      <c r="G53" s="4" t="str">
        <f>'[48]FICHA TÉCNICA RIESGOS'!$L$70</f>
        <v>X</v>
      </c>
      <c r="H53" s="4">
        <f>'[48]FICHA TÉCNICA RIESGOS'!$U$70</f>
        <v>0</v>
      </c>
      <c r="I53" s="4">
        <f>'[48]FICHA TÉCNICA RIESGOS'!$AH$70</f>
        <v>0</v>
      </c>
      <c r="J53" s="4">
        <f>'[48]FICHA TÉCNICA RIESGOS'!$AO$70</f>
        <v>0</v>
      </c>
      <c r="K53" s="4">
        <f>'[48]FICHA TÉCNICA RIESGOS'!$AW$70</f>
        <v>0</v>
      </c>
      <c r="L53" s="4">
        <f>'[48]FICHA TÉCNICA RIESGOS'!$BC$70</f>
        <v>0</v>
      </c>
      <c r="M53" s="4">
        <f>'[48]FICHA TÉCNICA RIESGOS'!$BH$70</f>
        <v>0</v>
      </c>
      <c r="N53" s="4">
        <f>'[48]FICHA TÉCNICA RIESGOS'!$BS$70</f>
        <v>0</v>
      </c>
      <c r="O53" s="4" t="str">
        <f>'[48]FICHA TÉCNICA RIESGOS'!$T$124</f>
        <v>c) Moderada</v>
      </c>
      <c r="P53" s="4" t="str">
        <f>'[48]FICHA TÉCNICA RIESGOS'!$AO$124</f>
        <v>c) Moderado</v>
      </c>
      <c r="Q53" s="4" t="str">
        <f>'[48]FICHA TÉCNICA RIESGOS'!$BL$124</f>
        <v>ZONA DE RIESGO ALTA</v>
      </c>
      <c r="R53" s="5">
        <f>'[48]FICHA TÉCNICA RIESGOS'!$C$175</f>
        <v>0.64999999999999991</v>
      </c>
      <c r="S53" s="5" t="str">
        <f>'[48]FICHA TÉCNICA RIESGOS'!$C$194</f>
        <v>Evitar</v>
      </c>
      <c r="T53" s="4" t="str">
        <f>'[48]FICHA TÉCNICA RIESGOS'!$BQ$177</f>
        <v>Sí</v>
      </c>
      <c r="U53" s="32" t="s">
        <v>18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</row>
    <row r="54" spans="1:56" s="6" customFormat="1" ht="92.25" customHeight="1" x14ac:dyDescent="0.25">
      <c r="A54" s="4" t="str">
        <f>'[49]FICHA TÉCNICA RIESGOS'!$K$10</f>
        <v>Promoción de la Participación Ciudadana y Comunitaria Incidente</v>
      </c>
      <c r="B54" s="4" t="str">
        <f>'[49]FICHA TÉCNICA RIESGOS'!$AD$30</f>
        <v xml:space="preserve">R51. No atender las expectativas de la comunidad frente a los procesos de formación desarrollados por la Gerencia Escuela de la Participación.  </v>
      </c>
      <c r="C54" s="4" t="str">
        <f>'[49]FICHA TÉCNICA RIESGOS'!$K$12</f>
        <v>Gestión</v>
      </c>
      <c r="D54" s="4" t="str">
        <f>'[49]FICHA TÉCNICA RIESGOS'!$K$14</f>
        <v xml:space="preserve">Arturo Arias Villa </v>
      </c>
      <c r="E54" s="4" t="str">
        <f>'[49]FICHA TÉCNICA RIESGOS'!$BB$14</f>
        <v>Ivomne Carina Forero Bejarano</v>
      </c>
      <c r="F54" s="4" t="str">
        <f>'[49]FICHA TÉCNICA RIESGOS'!$C$70</f>
        <v>X</v>
      </c>
      <c r="G54" s="4" t="str">
        <f>'[49]FICHA TÉCNICA RIESGOS'!$L$70</f>
        <v>X</v>
      </c>
      <c r="H54" s="4">
        <f>'[49]FICHA TÉCNICA RIESGOS'!$U$70</f>
        <v>0</v>
      </c>
      <c r="I54" s="4">
        <f>'[49]FICHA TÉCNICA RIESGOS'!$AH$70</f>
        <v>0</v>
      </c>
      <c r="J54" s="4">
        <f>'[49]FICHA TÉCNICA RIESGOS'!$AO$70</f>
        <v>0</v>
      </c>
      <c r="K54" s="4">
        <f>'[49]FICHA TÉCNICA RIESGOS'!$AW$70</f>
        <v>0</v>
      </c>
      <c r="L54" s="4">
        <f>'[49]FICHA TÉCNICA RIESGOS'!$BC$70</f>
        <v>0</v>
      </c>
      <c r="M54" s="4">
        <f>'[49]FICHA TÉCNICA RIESGOS'!$BH$70</f>
        <v>0</v>
      </c>
      <c r="N54" s="4">
        <f>'[49]FICHA TÉCNICA RIESGOS'!$BS$70</f>
        <v>0</v>
      </c>
      <c r="O54" s="4" t="str">
        <f>'[49]FICHA TÉCNICA RIESGOS'!$T$124</f>
        <v>b) Improbable</v>
      </c>
      <c r="P54" s="4" t="str">
        <f>'[49]FICHA TÉCNICA RIESGOS'!$AO$124</f>
        <v>c) Moderado</v>
      </c>
      <c r="Q54" s="4" t="str">
        <f>'[49]FICHA TÉCNICA RIESGOS'!$BL$124</f>
        <v>ZONA DE RIESGO MODERADA</v>
      </c>
      <c r="R54" s="5">
        <f>'[49]FICHA TÉCNICA RIESGOS'!$C$175</f>
        <v>0.80000000000000016</v>
      </c>
      <c r="S54" s="5" t="str">
        <f>'[49]FICHA TÉCNICA RIESGOS'!$C$194</f>
        <v>Asumir</v>
      </c>
      <c r="T54" s="4" t="str">
        <f>'[49]FICHA TÉCNICA RIESGOS'!$BQ$177</f>
        <v>Sí</v>
      </c>
      <c r="U54" s="32" t="s">
        <v>18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1:56" s="6" customFormat="1" ht="92.25" customHeight="1" x14ac:dyDescent="0.25">
      <c r="A55" s="4" t="str">
        <f>'[50]FICHA TÉCNICA RIESGOS'!$K$10</f>
        <v>Promoción de la Participación Ciudadana y Comunitaria Incidente</v>
      </c>
      <c r="B55" s="4" t="str">
        <f>'[50]FICHA TÉCNICA RIESGOS'!$AD$30</f>
        <v>R52. Que no se conforme ninguno de los Consejos Locales de Propiedad Horizontal durante el 2017.</v>
      </c>
      <c r="C55" s="4" t="str">
        <f>'[50]FICHA TÉCNICA RIESGOS'!$K$12</f>
        <v>Gestión</v>
      </c>
      <c r="D55" s="4" t="str">
        <f>'[50]FICHA TÉCNICA RIESGOS'!$K$14</f>
        <v xml:space="preserve">Martha E Niño </v>
      </c>
      <c r="E55" s="4" t="str">
        <f>'[50]FICHA TÉCNICA RIESGOS'!$BB$14</f>
        <v>Ingrid Tatiana Gonzalez Penagos</v>
      </c>
      <c r="F55" s="4" t="str">
        <f>'[50]FICHA TÉCNICA RIESGOS'!$C$70</f>
        <v>X</v>
      </c>
      <c r="G55" s="4">
        <f>'[50]FICHA TÉCNICA RIESGOS'!$L$70</f>
        <v>0</v>
      </c>
      <c r="H55" s="4">
        <f>'[50]FICHA TÉCNICA RIESGOS'!$U$70</f>
        <v>0</v>
      </c>
      <c r="I55" s="4">
        <f>'[50]FICHA TÉCNICA RIESGOS'!$AH$70</f>
        <v>0</v>
      </c>
      <c r="J55" s="4">
        <f>'[50]FICHA TÉCNICA RIESGOS'!$AO$70</f>
        <v>0</v>
      </c>
      <c r="K55" s="4">
        <f>'[50]FICHA TÉCNICA RIESGOS'!$AW$70</f>
        <v>0</v>
      </c>
      <c r="L55" s="4">
        <f>'[50]FICHA TÉCNICA RIESGOS'!$BC$70</f>
        <v>0</v>
      </c>
      <c r="M55" s="4">
        <f>'[50]FICHA TÉCNICA RIESGOS'!$BH$70</f>
        <v>0</v>
      </c>
      <c r="N55" s="4">
        <f>'[50]FICHA TÉCNICA RIESGOS'!$BS$70</f>
        <v>0</v>
      </c>
      <c r="O55" s="4" t="str">
        <f>'[50]FICHA TÉCNICA RIESGOS'!$T$124</f>
        <v>a) Raro</v>
      </c>
      <c r="P55" s="4" t="str">
        <f>'[50]FICHA TÉCNICA RIESGOS'!$AO$124</f>
        <v>e) Catastrófico</v>
      </c>
      <c r="Q55" s="4" t="str">
        <f>'[50]FICHA TÉCNICA RIESGOS'!$BL$124</f>
        <v>ZONA DE RIESGO ALTA</v>
      </c>
      <c r="R55" s="5">
        <f>'[50]FICHA TÉCNICA RIESGOS'!$C$175</f>
        <v>1</v>
      </c>
      <c r="S55" s="5" t="str">
        <f>'[50]FICHA TÉCNICA RIESGOS'!$C$194</f>
        <v>Asumir</v>
      </c>
      <c r="T55" s="4" t="str">
        <f>'[50]FICHA TÉCNICA RIESGOS'!$BQ$177</f>
        <v>Sí</v>
      </c>
      <c r="U55" s="32" t="s">
        <v>18</v>
      </c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6" s="6" customFormat="1" ht="92.25" customHeight="1" x14ac:dyDescent="0.25">
      <c r="A56" s="4" t="str">
        <f>'[51]FICHA TÉCNICA RIESGOS'!$K$10</f>
        <v>Gestión Financiera</v>
      </c>
      <c r="B56" s="4" t="str">
        <f>'[51]FICHA TÉCNICA RIESGOS'!$AD$30</f>
        <v>R53. Realizar pagos sin el cumplimiento de requisitos</v>
      </c>
      <c r="C56" s="4" t="str">
        <f>'[51]FICHA TÉCNICA RIESGOS'!$K$12</f>
        <v>Corrupción</v>
      </c>
      <c r="D56" s="4" t="str">
        <f>'[51]FICHA TÉCNICA RIESGOS'!$K$14</f>
        <v>Iván Felipe Vargas Aldana</v>
      </c>
      <c r="E56" s="4" t="str">
        <f>'[51]FICHA TÉCNICA RIESGOS'!$BB$14</f>
        <v>Iván Felipe Vargas aldana</v>
      </c>
      <c r="F56" s="4">
        <f>'[51]FICHA TÉCNICA RIESGOS'!$C$70</f>
        <v>0</v>
      </c>
      <c r="G56" s="4">
        <f>'[51]FICHA TÉCNICA RIESGOS'!$L$70</f>
        <v>0</v>
      </c>
      <c r="H56" s="4">
        <f>'[51]FICHA TÉCNICA RIESGOS'!$U$70</f>
        <v>0</v>
      </c>
      <c r="I56" s="4" t="str">
        <f>'[51]FICHA TÉCNICA RIESGOS'!$AH$70</f>
        <v>X</v>
      </c>
      <c r="J56" s="4" t="str">
        <f>'[51]FICHA TÉCNICA RIESGOS'!$AO$70</f>
        <v>X</v>
      </c>
      <c r="K56" s="4" t="str">
        <f>'[51]FICHA TÉCNICA RIESGOS'!$AW$70</f>
        <v>X</v>
      </c>
      <c r="L56" s="4">
        <f>'[51]FICHA TÉCNICA RIESGOS'!$BC$70</f>
        <v>0</v>
      </c>
      <c r="M56" s="4">
        <f>'[51]FICHA TÉCNICA RIESGOS'!$BH$70</f>
        <v>0</v>
      </c>
      <c r="N56" s="4" t="str">
        <f>'[51]FICHA TÉCNICA RIESGOS'!$BS$70</f>
        <v>X</v>
      </c>
      <c r="O56" s="4" t="str">
        <f>'[51]FICHA TÉCNICA RIESGOS'!$T$124</f>
        <v>b) Improbable</v>
      </c>
      <c r="P56" s="4" t="str">
        <f>'[51]FICHA TÉCNICA RIESGOS'!$AO$124</f>
        <v>d) Mayor</v>
      </c>
      <c r="Q56" s="4" t="str">
        <f>'[51]FICHA TÉCNICA RIESGOS'!$BL$124</f>
        <v>ZONA DE RIESGO ALTA</v>
      </c>
      <c r="R56" s="5">
        <f>'[51]FICHA TÉCNICA RIESGOS'!$C$175</f>
        <v>0.77500000000000013</v>
      </c>
      <c r="S56" s="5" t="str">
        <f>VLOOKUP(R56,CONVENCIONES!$D$3:$F$6,3,1)</f>
        <v>Reducir</v>
      </c>
      <c r="T56" s="4" t="str">
        <f>'[51]FICHA TÉCNICA RIESGOS'!$BQ$177</f>
        <v>Sí</v>
      </c>
      <c r="U56" s="32" t="s">
        <v>18</v>
      </c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1:56" s="6" customFormat="1" ht="92.25" customHeight="1" x14ac:dyDescent="0.25">
      <c r="A57" s="4" t="str">
        <f>'[52]FICHA TÉCNICA RIESGOS'!$K$10</f>
        <v>Promoción de la Participación Ciudadana y Comunitaria Incidente</v>
      </c>
      <c r="B57" s="4" t="str">
        <f>'[52]FICHA TÉCNICA RIESGOS'!$AD$30</f>
        <v xml:space="preserve">R. 54 Inadecuada definición o falta de definición de los criterios para la ejecución de las etapas del modelo </v>
      </c>
      <c r="C57" s="4" t="str">
        <f>'[52]FICHA TÉCNICA RIESGOS'!$K$12</f>
        <v>Gestión</v>
      </c>
      <c r="D57" s="4" t="str">
        <f>'[52]FICHA TÉCNICA RIESGOS'!$K$14</f>
        <v>Gerente de Proyectos</v>
      </c>
      <c r="E57" s="4" t="str">
        <f>'[52]FICHA TÉCNICA RIESGOS'!$BB$14</f>
        <v>Basilia Peña Vargas</v>
      </c>
      <c r="F57" s="4" t="str">
        <f>'[52]FICHA TÉCNICA RIESGOS'!$C$70</f>
        <v>X</v>
      </c>
      <c r="G57" s="4" t="str">
        <f>'[52]FICHA TÉCNICA RIESGOS'!$L$70</f>
        <v>X</v>
      </c>
      <c r="H57" s="4">
        <f>'[52]FICHA TÉCNICA RIESGOS'!$U$70</f>
        <v>0</v>
      </c>
      <c r="I57" s="4">
        <f>'[52]FICHA TÉCNICA RIESGOS'!$AH$70</f>
        <v>0</v>
      </c>
      <c r="J57" s="4">
        <f>'[52]FICHA TÉCNICA RIESGOS'!$AO$70</f>
        <v>0</v>
      </c>
      <c r="K57" s="4">
        <f>'[52]FICHA TÉCNICA RIESGOS'!$AW$70</f>
        <v>0</v>
      </c>
      <c r="L57" s="4">
        <f>'[52]FICHA TÉCNICA RIESGOS'!$BC$70</f>
        <v>0</v>
      </c>
      <c r="M57" s="4">
        <f>'[52]FICHA TÉCNICA RIESGOS'!$BH$70</f>
        <v>0</v>
      </c>
      <c r="N57" s="4">
        <f>'[52]FICHA TÉCNICA RIESGOS'!$BS$70</f>
        <v>0</v>
      </c>
      <c r="O57" s="4" t="str">
        <f>'[52]FICHA TÉCNICA RIESGOS'!$T$124</f>
        <v>a) Raro</v>
      </c>
      <c r="P57" s="4" t="str">
        <f>'[52]FICHA TÉCNICA RIESGOS'!$AO$124</f>
        <v>c) Moderado</v>
      </c>
      <c r="Q57" s="4" t="str">
        <f>'[52]FICHA TÉCNICA RIESGOS'!$BL$124</f>
        <v>ZONA DE RIESGO MODERADA</v>
      </c>
      <c r="R57" s="5">
        <f>'[52]FICHA TÉCNICA RIESGOS'!$C$175</f>
        <v>1</v>
      </c>
      <c r="S57" s="5" t="str">
        <f>VLOOKUP(R57,CONVENCIONES!$D$3:$F$6,3,1)</f>
        <v>Asumir</v>
      </c>
      <c r="T57" s="4" t="str">
        <f>'[52]FICHA TÉCNICA RIESGOS'!$BQ$177</f>
        <v>Sí</v>
      </c>
      <c r="U57" s="32" t="s">
        <v>18</v>
      </c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1:56" s="6" customFormat="1" ht="92.25" customHeight="1" x14ac:dyDescent="0.25">
      <c r="A58" s="4" t="str">
        <f>'[53]FICHA TÉCNICA RIESGOS'!$K$10</f>
        <v>Promoción de la Participación Ciudadana y Comunitaria Incidente</v>
      </c>
      <c r="B58" s="4" t="str">
        <f>'[53]FICHA TÉCNICA RIESGOS'!$AD$30</f>
        <v>R.55 Inadecuada aplicación de los criterios de selección y evaluación estipulados en la metodología para favorecer la selección y ejecución de proyectos o iniciativas</v>
      </c>
      <c r="C58" s="4" t="str">
        <f>'[53]FICHA TÉCNICA RIESGOS'!$K$12</f>
        <v>Corrupción</v>
      </c>
      <c r="D58" s="4" t="str">
        <f>'[53]FICHA TÉCNICA RIESGOS'!$K$14</f>
        <v>Gerente de Proyectos</v>
      </c>
      <c r="E58" s="4" t="str">
        <f>'[53]FICHA TÉCNICA RIESGOS'!$BB$14</f>
        <v>Basilia Peña</v>
      </c>
      <c r="F58" s="4">
        <f>'[53]FICHA TÉCNICA RIESGOS'!$C$70</f>
        <v>0</v>
      </c>
      <c r="G58" s="4" t="str">
        <f>'[53]FICHA TÉCNICA RIESGOS'!$L$70</f>
        <v>X</v>
      </c>
      <c r="H58" s="4">
        <f>'[53]FICHA TÉCNICA RIESGOS'!$U$70</f>
        <v>0</v>
      </c>
      <c r="I58" s="4">
        <f>'[53]FICHA TÉCNICA RIESGOS'!$AH$70</f>
        <v>0</v>
      </c>
      <c r="J58" s="4">
        <f>'[53]FICHA TÉCNICA RIESGOS'!$AO$70</f>
        <v>0</v>
      </c>
      <c r="K58" s="4">
        <f>'[53]FICHA TÉCNICA RIESGOS'!$AW$70</f>
        <v>0</v>
      </c>
      <c r="L58" s="4">
        <f>'[53]FICHA TÉCNICA RIESGOS'!$BC$70</f>
        <v>0</v>
      </c>
      <c r="M58" s="4">
        <f>'[53]FICHA TÉCNICA RIESGOS'!$BH$70</f>
        <v>0</v>
      </c>
      <c r="N58" s="4" t="str">
        <f>'[53]FICHA TÉCNICA RIESGOS'!$BS$70</f>
        <v>X</v>
      </c>
      <c r="O58" s="4" t="str">
        <f>'[53]FICHA TÉCNICA RIESGOS'!$T$124</f>
        <v>a) Raro</v>
      </c>
      <c r="P58" s="4" t="str">
        <f>'[53]FICHA TÉCNICA RIESGOS'!$AO$124</f>
        <v>d) Mayor</v>
      </c>
      <c r="Q58" s="4" t="str">
        <f>'[53]FICHA TÉCNICA RIESGOS'!$BL$124</f>
        <v>ZONA DE RIESGO ALTA</v>
      </c>
      <c r="R58" s="5">
        <f>'[53]FICHA TÉCNICA RIESGOS'!$C$175</f>
        <v>1</v>
      </c>
      <c r="S58" s="5" t="str">
        <f>VLOOKUP(R58,CONVENCIONES!$D$3:$F$6,3,1)</f>
        <v>Asumir</v>
      </c>
      <c r="T58" s="4" t="str">
        <f>'[53]FICHA TÉCNICA RIESGOS'!$BQ$177</f>
        <v>Sí</v>
      </c>
      <c r="U58" s="32" t="s">
        <v>18</v>
      </c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1:56" s="6" customFormat="1" ht="92.25" customHeight="1" x14ac:dyDescent="0.25">
      <c r="A59" s="4" t="str">
        <f>'[54]FICHA TÉCNICA RIESGOS'!$K$10</f>
        <v>Promoción de la Participación Ciudadana y Comunitaria Incidente</v>
      </c>
      <c r="B59" s="4" t="str">
        <f>'[54]FICHA TÉCNICA RIESGOS'!$AD$30</f>
        <v xml:space="preserve">R 56. Asesorar y/o acompañar de manera inadecuada a las Instancias locales de participación 
</v>
      </c>
      <c r="C59" s="4" t="str">
        <f>'[54]FICHA TÉCNICA RIESGOS'!$K$12</f>
        <v>Gestión</v>
      </c>
      <c r="D59" s="4" t="str">
        <f>'[54]FICHA TÉCNICA RIESGOS'!$K$14</f>
        <v xml:space="preserve">Giuseppe Salvatore Scoppetta Torres </v>
      </c>
      <c r="E59" s="4" t="str">
        <f>'[54]FICHA TÉCNICA RIESGOS'!$BB$14</f>
        <v xml:space="preserve">Giuseppe Salvatore Scoppetta Torres </v>
      </c>
      <c r="F59" s="4" t="str">
        <f>'[54]FICHA TÉCNICA RIESGOS'!$C$70</f>
        <v>X</v>
      </c>
      <c r="G59" s="4" t="str">
        <f>'[54]FICHA TÉCNICA RIESGOS'!$L$70</f>
        <v>X</v>
      </c>
      <c r="H59" s="4">
        <f>'[54]FICHA TÉCNICA RIESGOS'!$U$70</f>
        <v>0</v>
      </c>
      <c r="I59" s="4">
        <f>'[54]FICHA TÉCNICA RIESGOS'!$AH$70</f>
        <v>0</v>
      </c>
      <c r="J59" s="4">
        <f>'[54]FICHA TÉCNICA RIESGOS'!$AO$70</f>
        <v>0</v>
      </c>
      <c r="K59" s="4">
        <f>'[54]FICHA TÉCNICA RIESGOS'!$AW$70</f>
        <v>0</v>
      </c>
      <c r="L59" s="4">
        <f>'[54]FICHA TÉCNICA RIESGOS'!$BC$70</f>
        <v>0</v>
      </c>
      <c r="M59" s="4">
        <f>'[54]FICHA TÉCNICA RIESGOS'!$BH$70</f>
        <v>0</v>
      </c>
      <c r="N59" s="4">
        <f>'[54]FICHA TÉCNICA RIESGOS'!$BS$70</f>
        <v>0</v>
      </c>
      <c r="O59" s="4" t="str">
        <f>'[54]FICHA TÉCNICA RIESGOS'!$T$124</f>
        <v>c) Moderada</v>
      </c>
      <c r="P59" s="4" t="str">
        <f>'[54]FICHA TÉCNICA RIESGOS'!$AO$124</f>
        <v>c) Moderado</v>
      </c>
      <c r="Q59" s="4" t="str">
        <f>'[54]FICHA TÉCNICA RIESGOS'!$BL$124</f>
        <v>ZONA DE RIESGO ALTA</v>
      </c>
      <c r="R59" s="5">
        <f>'[54]FICHA TÉCNICA RIESGOS'!$C$175</f>
        <v>0.64999999999999991</v>
      </c>
      <c r="S59" s="5" t="str">
        <f>VLOOKUP(R59,CONVENCIONES!$D$3:$F$6,3,1)</f>
        <v>Evitar</v>
      </c>
      <c r="T59" s="4" t="str">
        <f>'[54]FICHA TÉCNICA RIESGOS'!$BQ$177</f>
        <v>Sí</v>
      </c>
      <c r="U59" s="32" t="s">
        <v>18</v>
      </c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1:56" s="6" customFormat="1" ht="92.25" customHeight="1" x14ac:dyDescent="0.25">
      <c r="A60" s="4" t="str">
        <f>'[55]FICHA TÉCNICA RIESGOS'!$K$10</f>
        <v>Promoción de la Participación Ciudadana y Comunitaria Incidente</v>
      </c>
      <c r="B60" s="4" t="str">
        <f>'[55]FICHA TÉCNICA RIESGOS'!$AD$30</f>
        <v>R57. Aplicación inadecuada de estrategias para el fomento de la participación</v>
      </c>
      <c r="C60" s="4" t="str">
        <f>'[55]FICHA TÉCNICA RIESGOS'!$K$12</f>
        <v>Gestión</v>
      </c>
      <c r="D60" s="4" t="str">
        <f>'[55]FICHA TÉCNICA RIESGOS'!$K$14</f>
        <v xml:space="preserve">Arturo Arias Villa </v>
      </c>
      <c r="E60" s="4" t="str">
        <f>'[55]FICHA TÉCNICA RIESGOS'!$BB$14</f>
        <v>Karen Viviana Rojas Perez</v>
      </c>
      <c r="F60" s="4" t="str">
        <f>'[55]FICHA TÉCNICA RIESGOS'!$C$70</f>
        <v>X</v>
      </c>
      <c r="G60" s="4" t="str">
        <f>'[55]FICHA TÉCNICA RIESGOS'!$L$70</f>
        <v>X</v>
      </c>
      <c r="H60" s="4">
        <f>'[55]FICHA TÉCNICA RIESGOS'!$U$70</f>
        <v>0</v>
      </c>
      <c r="I60" s="4">
        <f>'[55]FICHA TÉCNICA RIESGOS'!$AH$70</f>
        <v>0</v>
      </c>
      <c r="J60" s="4">
        <f>'[55]FICHA TÉCNICA RIESGOS'!$AO$70</f>
        <v>0</v>
      </c>
      <c r="K60" s="4">
        <f>'[55]FICHA TÉCNICA RIESGOS'!$AW$70</f>
        <v>0</v>
      </c>
      <c r="L60" s="4">
        <f>'[55]FICHA TÉCNICA RIESGOS'!$BC$70</f>
        <v>0</v>
      </c>
      <c r="M60" s="4">
        <f>'[55]FICHA TÉCNICA RIESGOS'!$BH$70</f>
        <v>0</v>
      </c>
      <c r="N60" s="4">
        <f>'[55]FICHA TÉCNICA RIESGOS'!$BS$70</f>
        <v>0</v>
      </c>
      <c r="O60" s="4" t="str">
        <f>'[55]FICHA TÉCNICA RIESGOS'!$T$124</f>
        <v>a) Raro</v>
      </c>
      <c r="P60" s="4" t="str">
        <f>'[55]FICHA TÉCNICA RIESGOS'!$AO$124</f>
        <v>c) Moderado</v>
      </c>
      <c r="Q60" s="4" t="str">
        <f>'[55]FICHA TÉCNICA RIESGOS'!$BL$124</f>
        <v>ZONA DE RIESGO MODERADA</v>
      </c>
      <c r="R60" s="5">
        <f>'[55]FICHA TÉCNICA RIESGOS'!$C$175</f>
        <v>1</v>
      </c>
      <c r="S60" s="5" t="str">
        <f>VLOOKUP(R60,CONVENCIONES!$D$3:$F$6,3,1)</f>
        <v>Asumir</v>
      </c>
      <c r="T60" s="4" t="str">
        <f>'[55]FICHA TÉCNICA RIESGOS'!$BQ$177</f>
        <v>Sí</v>
      </c>
      <c r="U60" s="32" t="s">
        <v>18</v>
      </c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1:56" s="7" customFormat="1" ht="16.5" customHeight="1" x14ac:dyDescent="0.25"/>
    <row r="62" spans="1:56" s="7" customFormat="1" ht="16.5" customHeight="1" x14ac:dyDescent="0.25"/>
    <row r="63" spans="1:56" s="7" customFormat="1" ht="16.5" customHeight="1" x14ac:dyDescent="0.25"/>
    <row r="64" spans="1:56" s="7" customFormat="1" ht="16.5" customHeight="1" x14ac:dyDescent="0.25"/>
    <row r="65" s="7" customFormat="1" ht="16.5" customHeight="1" x14ac:dyDescent="0.25"/>
    <row r="66" s="7" customFormat="1" ht="16.5" customHeight="1" x14ac:dyDescent="0.25"/>
    <row r="67" s="7" customFormat="1" ht="16.5" customHeight="1" x14ac:dyDescent="0.25"/>
    <row r="68" s="7" customFormat="1" ht="16.5" customHeight="1" x14ac:dyDescent="0.25"/>
    <row r="69" s="7" customFormat="1" ht="16.5" customHeight="1" x14ac:dyDescent="0.25"/>
    <row r="70" s="7" customFormat="1" ht="16.5" customHeight="1" x14ac:dyDescent="0.25"/>
    <row r="71" s="7" customFormat="1" ht="16.5" customHeight="1" x14ac:dyDescent="0.25"/>
    <row r="72" s="7" customFormat="1" ht="16.5" customHeight="1" x14ac:dyDescent="0.25"/>
    <row r="73" s="7" customFormat="1" ht="16.5" customHeight="1" x14ac:dyDescent="0.25"/>
    <row r="74" s="7" customFormat="1" ht="16.5" customHeight="1" x14ac:dyDescent="0.25"/>
    <row r="75" s="7" customFormat="1" ht="16.5" customHeight="1" x14ac:dyDescent="0.25"/>
    <row r="76" s="7" customFormat="1" ht="16.5" customHeight="1" x14ac:dyDescent="0.25"/>
    <row r="77" s="7" customFormat="1" ht="16.5" customHeight="1" x14ac:dyDescent="0.25"/>
    <row r="78" s="7" customFormat="1" ht="16.5" customHeight="1" x14ac:dyDescent="0.25"/>
    <row r="79" s="7" customFormat="1" ht="16.5" customHeight="1" x14ac:dyDescent="0.25"/>
    <row r="80" s="7" customFormat="1" ht="16.5" customHeight="1" x14ac:dyDescent="0.25"/>
    <row r="81" s="7" customFormat="1" ht="16.5" customHeight="1" x14ac:dyDescent="0.25"/>
    <row r="82" s="7" customFormat="1" ht="16.5" customHeight="1" x14ac:dyDescent="0.25"/>
    <row r="83" s="7" customFormat="1" ht="16.5" customHeight="1" x14ac:dyDescent="0.25"/>
    <row r="84" s="7" customFormat="1" ht="16.5" customHeight="1" x14ac:dyDescent="0.25"/>
    <row r="85" s="7" customFormat="1" ht="16.5" customHeight="1" x14ac:dyDescent="0.25"/>
    <row r="86" s="7" customFormat="1" ht="16.5" customHeight="1" x14ac:dyDescent="0.25"/>
    <row r="87" s="7" customFormat="1" ht="16.5" customHeight="1" x14ac:dyDescent="0.25"/>
    <row r="88" s="7" customFormat="1" ht="16.5" customHeight="1" x14ac:dyDescent="0.25"/>
    <row r="89" s="7" customFormat="1" ht="16.5" customHeight="1" x14ac:dyDescent="0.25"/>
    <row r="90" s="7" customFormat="1" ht="16.5" customHeight="1" x14ac:dyDescent="0.25"/>
    <row r="91" s="7" customFormat="1" ht="16.5" customHeight="1" x14ac:dyDescent="0.25"/>
    <row r="92" s="7" customFormat="1" ht="16.5" customHeight="1" x14ac:dyDescent="0.25"/>
    <row r="93" s="7" customFormat="1" ht="16.5" customHeight="1" x14ac:dyDescent="0.25"/>
    <row r="94" s="7" customFormat="1" ht="16.5" customHeight="1" x14ac:dyDescent="0.25"/>
    <row r="95" s="7" customFormat="1" ht="16.5" customHeight="1" x14ac:dyDescent="0.25"/>
    <row r="96" s="7" customFormat="1" ht="16.5" customHeight="1" x14ac:dyDescent="0.25"/>
    <row r="97" s="7" customFormat="1" ht="16.5" customHeight="1" x14ac:dyDescent="0.25"/>
    <row r="98" s="7" customFormat="1" ht="16.5" customHeight="1" x14ac:dyDescent="0.25"/>
    <row r="99" s="7" customFormat="1" ht="16.5" customHeight="1" x14ac:dyDescent="0.25"/>
    <row r="100" s="7" customFormat="1" ht="16.5" customHeight="1" x14ac:dyDescent="0.25"/>
    <row r="101" s="7" customFormat="1" ht="16.5" customHeight="1" x14ac:dyDescent="0.25"/>
    <row r="102" s="7" customFormat="1" ht="16.5" customHeight="1" x14ac:dyDescent="0.25"/>
    <row r="103" s="7" customFormat="1" ht="16.5" customHeight="1" x14ac:dyDescent="0.25"/>
    <row r="104" s="7" customFormat="1" ht="16.5" customHeight="1" x14ac:dyDescent="0.25"/>
    <row r="105" s="7" customFormat="1" ht="16.5" customHeight="1" x14ac:dyDescent="0.25"/>
    <row r="106" s="7" customFormat="1" ht="16.5" customHeight="1" x14ac:dyDescent="0.25"/>
    <row r="107" s="7" customFormat="1" ht="16.5" customHeight="1" x14ac:dyDescent="0.25"/>
    <row r="108" s="7" customFormat="1" ht="16.5" customHeight="1" x14ac:dyDescent="0.25"/>
    <row r="109" s="7" customFormat="1" ht="16.5" customHeight="1" x14ac:dyDescent="0.25"/>
    <row r="110" s="7" customFormat="1" ht="16.5" customHeight="1" x14ac:dyDescent="0.25"/>
    <row r="111" s="7" customFormat="1" ht="16.5" customHeigh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</sheetData>
  <autoFilter ref="A5:U58"/>
  <mergeCells count="6">
    <mergeCell ref="A1:B3"/>
    <mergeCell ref="C1:S3"/>
    <mergeCell ref="F4:N4"/>
    <mergeCell ref="O4:Q4"/>
    <mergeCell ref="R4:S4"/>
    <mergeCell ref="A4:E4"/>
  </mergeCells>
  <conditionalFormatting sqref="F26:N47 F6:N24 D7:E24">
    <cfRule type="cellIs" dxfId="304" priority="399" operator="equal">
      <formula>0</formula>
    </cfRule>
  </conditionalFormatting>
  <conditionalFormatting sqref="F48:N49">
    <cfRule type="cellIs" dxfId="303" priority="398" operator="equal">
      <formula>0</formula>
    </cfRule>
  </conditionalFormatting>
  <conditionalFormatting sqref="O6:O11">
    <cfRule type="cellIs" dxfId="302" priority="393" operator="equal">
      <formula>"e) Casi certeza"</formula>
    </cfRule>
    <cfRule type="cellIs" dxfId="301" priority="394" operator="equal">
      <formula>"d) Probable"</formula>
    </cfRule>
    <cfRule type="cellIs" dxfId="300" priority="395" operator="equal">
      <formula>"c) Moderada"</formula>
    </cfRule>
    <cfRule type="cellIs" dxfId="299" priority="396" operator="equal">
      <formula>"a) Raro"</formula>
    </cfRule>
    <cfRule type="cellIs" dxfId="298" priority="397" operator="equal">
      <formula>"b) Improbable"</formula>
    </cfRule>
  </conditionalFormatting>
  <conditionalFormatting sqref="O12:O24 O26:O49">
    <cfRule type="cellIs" dxfId="297" priority="373" operator="equal">
      <formula>"e) Casi certeza"</formula>
    </cfRule>
    <cfRule type="cellIs" dxfId="296" priority="374" operator="equal">
      <formula>"d) Probable"</formula>
    </cfRule>
    <cfRule type="cellIs" dxfId="295" priority="375" operator="equal">
      <formula>"c) Moderada"</formula>
    </cfRule>
    <cfRule type="cellIs" dxfId="294" priority="376" operator="equal">
      <formula>"a) Raro"</formula>
    </cfRule>
    <cfRule type="cellIs" dxfId="293" priority="377" operator="equal">
      <formula>"b) Improbable"</formula>
    </cfRule>
  </conditionalFormatting>
  <conditionalFormatting sqref="P6:P24">
    <cfRule type="cellIs" dxfId="292" priority="368" operator="equal">
      <formula>"e) Catastrófico"</formula>
    </cfRule>
    <cfRule type="cellIs" dxfId="291" priority="369" operator="equal">
      <formula>"d) Mayor"</formula>
    </cfRule>
    <cfRule type="cellIs" dxfId="290" priority="370" operator="equal">
      <formula>"c) Moderado"</formula>
    </cfRule>
    <cfRule type="cellIs" dxfId="289" priority="371" operator="equal">
      <formula>"b) Menor"</formula>
    </cfRule>
    <cfRule type="cellIs" dxfId="288" priority="372" operator="equal">
      <formula>"a) Insignificante"</formula>
    </cfRule>
  </conditionalFormatting>
  <conditionalFormatting sqref="P26:P49">
    <cfRule type="cellIs" dxfId="287" priority="363" operator="equal">
      <formula>"e) Catastrófico"</formula>
    </cfRule>
    <cfRule type="cellIs" dxfId="286" priority="364" operator="equal">
      <formula>"d) Mayor"</formula>
    </cfRule>
    <cfRule type="cellIs" dxfId="285" priority="365" operator="equal">
      <formula>"c) Moderado"</formula>
    </cfRule>
    <cfRule type="cellIs" dxfId="284" priority="366" operator="equal">
      <formula>"b) Menor"</formula>
    </cfRule>
    <cfRule type="cellIs" dxfId="283" priority="367" operator="equal">
      <formula>"a) Insignificante"</formula>
    </cfRule>
  </conditionalFormatting>
  <conditionalFormatting sqref="Q6:Q24">
    <cfRule type="cellIs" dxfId="282" priority="349" operator="equal">
      <formula>"ZONA DE RIESGO BAJA"</formula>
    </cfRule>
    <cfRule type="cellIs" dxfId="281" priority="350" operator="equal">
      <formula>"ZONA DE RIESGO MODERADA"</formula>
    </cfRule>
    <cfRule type="cellIs" dxfId="280" priority="351" operator="equal">
      <formula>"ZONA DE RIESGO ALTA"</formula>
    </cfRule>
    <cfRule type="cellIs" dxfId="279" priority="352" operator="equal">
      <formula>"ZONA DE RIESGO EXTREMA"</formula>
    </cfRule>
  </conditionalFormatting>
  <conditionalFormatting sqref="Q26:Q49">
    <cfRule type="cellIs" dxfId="278" priority="345" operator="equal">
      <formula>"ZONA DE RIESGO BAJA"</formula>
    </cfRule>
    <cfRule type="cellIs" dxfId="277" priority="346" operator="equal">
      <formula>"ZONA DE RIESGO MODERADA"</formula>
    </cfRule>
    <cfRule type="cellIs" dxfId="276" priority="347" operator="equal">
      <formula>"ZONA DE RIESGO ALTA"</formula>
    </cfRule>
    <cfRule type="cellIs" dxfId="275" priority="348" operator="equal">
      <formula>"ZONA DE RIESGO EXTREMA"</formula>
    </cfRule>
  </conditionalFormatting>
  <conditionalFormatting sqref="S6:S50">
    <cfRule type="cellIs" dxfId="274" priority="341" operator="equal">
      <formula>"Evitar y/o Transferir y/o Compartir"</formula>
    </cfRule>
    <cfRule type="cellIs" dxfId="273" priority="342" operator="equal">
      <formula>"Evitar"</formula>
    </cfRule>
    <cfRule type="cellIs" dxfId="272" priority="343" operator="equal">
      <formula>"Reducir"</formula>
    </cfRule>
    <cfRule type="cellIs" dxfId="271" priority="344" operator="equal">
      <formula>"Asumir"</formula>
    </cfRule>
  </conditionalFormatting>
  <conditionalFormatting sqref="F50:N50">
    <cfRule type="cellIs" dxfId="270" priority="336" operator="equal">
      <formula>0</formula>
    </cfRule>
  </conditionalFormatting>
  <conditionalFormatting sqref="O50">
    <cfRule type="cellIs" dxfId="269" priority="331" operator="equal">
      <formula>"e) Casi certeza"</formula>
    </cfRule>
    <cfRule type="cellIs" dxfId="268" priority="332" operator="equal">
      <formula>"d) Probable"</formula>
    </cfRule>
    <cfRule type="cellIs" dxfId="267" priority="333" operator="equal">
      <formula>"c) Moderada"</formula>
    </cfRule>
    <cfRule type="cellIs" dxfId="266" priority="334" operator="equal">
      <formula>"a) Raro"</formula>
    </cfRule>
    <cfRule type="cellIs" dxfId="265" priority="335" operator="equal">
      <formula>"b) Improbable"</formula>
    </cfRule>
  </conditionalFormatting>
  <conditionalFormatting sqref="P50">
    <cfRule type="cellIs" dxfId="264" priority="326" operator="equal">
      <formula>"e) Catastrófico"</formula>
    </cfRule>
    <cfRule type="cellIs" dxfId="263" priority="327" operator="equal">
      <formula>"d) Mayor"</formula>
    </cfRule>
    <cfRule type="cellIs" dxfId="262" priority="328" operator="equal">
      <formula>"c) Moderado"</formula>
    </cfRule>
    <cfRule type="cellIs" dxfId="261" priority="329" operator="equal">
      <formula>"b) Menor"</formula>
    </cfRule>
    <cfRule type="cellIs" dxfId="260" priority="330" operator="equal">
      <formula>"a) Insignificante"</formula>
    </cfRule>
  </conditionalFormatting>
  <conditionalFormatting sqref="Q50">
    <cfRule type="cellIs" dxfId="259" priority="317" operator="equal">
      <formula>"ZONA DE RIESGO BAJA"</formula>
    </cfRule>
    <cfRule type="cellIs" dxfId="258" priority="318" operator="equal">
      <formula>"ZONA DE RIESGO MODERADA"</formula>
    </cfRule>
    <cfRule type="cellIs" dxfId="257" priority="319" operator="equal">
      <formula>"ZONA DE RIESGO ALTA"</formula>
    </cfRule>
    <cfRule type="cellIs" dxfId="256" priority="320" operator="equal">
      <formula>"ZONA DE RIESGO EXTREMA"</formula>
    </cfRule>
  </conditionalFormatting>
  <conditionalFormatting sqref="D6">
    <cfRule type="cellIs" dxfId="255" priority="312" operator="equal">
      <formula>0</formula>
    </cfRule>
  </conditionalFormatting>
  <conditionalFormatting sqref="E6">
    <cfRule type="cellIs" dxfId="254" priority="311" operator="equal">
      <formula>0</formula>
    </cfRule>
  </conditionalFormatting>
  <conditionalFormatting sqref="D26:D50">
    <cfRule type="cellIs" dxfId="253" priority="310" operator="equal">
      <formula>0</formula>
    </cfRule>
  </conditionalFormatting>
  <conditionalFormatting sqref="E26:E50">
    <cfRule type="cellIs" dxfId="252" priority="309" operator="equal">
      <formula>0</formula>
    </cfRule>
  </conditionalFormatting>
  <conditionalFormatting sqref="S51:S52">
    <cfRule type="cellIs" dxfId="251" priority="305" operator="equal">
      <formula>"Evitar y/o Transferir y/o Compartir"</formula>
    </cfRule>
    <cfRule type="cellIs" dxfId="250" priority="306" operator="equal">
      <formula>"Evitar"</formula>
    </cfRule>
    <cfRule type="cellIs" dxfId="249" priority="307" operator="equal">
      <formula>"Reducir"</formula>
    </cfRule>
    <cfRule type="cellIs" dxfId="248" priority="308" operator="equal">
      <formula>"Asumir"</formula>
    </cfRule>
  </conditionalFormatting>
  <conditionalFormatting sqref="F51:N52">
    <cfRule type="cellIs" dxfId="247" priority="304" operator="equal">
      <formula>0</formula>
    </cfRule>
  </conditionalFormatting>
  <conditionalFormatting sqref="O51:O52">
    <cfRule type="cellIs" dxfId="246" priority="299" operator="equal">
      <formula>"e) Casi certeza"</formula>
    </cfRule>
    <cfRule type="cellIs" dxfId="245" priority="300" operator="equal">
      <formula>"d) Probable"</formula>
    </cfRule>
    <cfRule type="cellIs" dxfId="244" priority="301" operator="equal">
      <formula>"c) Moderada"</formula>
    </cfRule>
    <cfRule type="cellIs" dxfId="243" priority="302" operator="equal">
      <formula>"a) Raro"</formula>
    </cfRule>
    <cfRule type="cellIs" dxfId="242" priority="303" operator="equal">
      <formula>"b) Improbable"</formula>
    </cfRule>
  </conditionalFormatting>
  <conditionalFormatting sqref="P51:P52">
    <cfRule type="cellIs" dxfId="241" priority="294" operator="equal">
      <formula>"e) Catastrófico"</formula>
    </cfRule>
    <cfRule type="cellIs" dxfId="240" priority="295" operator="equal">
      <formula>"d) Mayor"</formula>
    </cfRule>
    <cfRule type="cellIs" dxfId="239" priority="296" operator="equal">
      <formula>"c) Moderado"</formula>
    </cfRule>
    <cfRule type="cellIs" dxfId="238" priority="297" operator="equal">
      <formula>"b) Menor"</formula>
    </cfRule>
    <cfRule type="cellIs" dxfId="237" priority="298" operator="equal">
      <formula>"a) Insignificante"</formula>
    </cfRule>
  </conditionalFormatting>
  <conditionalFormatting sqref="Q51:Q52">
    <cfRule type="cellIs" dxfId="236" priority="285" operator="equal">
      <formula>"ZONA DE RIESGO BAJA"</formula>
    </cfRule>
    <cfRule type="cellIs" dxfId="235" priority="286" operator="equal">
      <formula>"ZONA DE RIESGO MODERADA"</formula>
    </cfRule>
    <cfRule type="cellIs" dxfId="234" priority="287" operator="equal">
      <formula>"ZONA DE RIESGO ALTA"</formula>
    </cfRule>
    <cfRule type="cellIs" dxfId="233" priority="288" operator="equal">
      <formula>"ZONA DE RIESGO EXTREMA"</formula>
    </cfRule>
  </conditionalFormatting>
  <conditionalFormatting sqref="D51:D52">
    <cfRule type="cellIs" dxfId="232" priority="284" operator="equal">
      <formula>0</formula>
    </cfRule>
  </conditionalFormatting>
  <conditionalFormatting sqref="E51:E52">
    <cfRule type="cellIs" dxfId="231" priority="283" operator="equal">
      <formula>0</formula>
    </cfRule>
  </conditionalFormatting>
  <conditionalFormatting sqref="R6:R24">
    <cfRule type="cellIs" dxfId="230" priority="279" operator="between">
      <formula>0.8</formula>
      <formula>1</formula>
    </cfRule>
    <cfRule type="cellIs" dxfId="229" priority="280" operator="between">
      <formula>0.65</formula>
      <formula>0.79</formula>
    </cfRule>
    <cfRule type="cellIs" dxfId="228" priority="281" operator="between">
      <formula>0.5</formula>
      <formula>0.64</formula>
    </cfRule>
    <cfRule type="cellIs" dxfId="227" priority="282" operator="between">
      <formula>0</formula>
      <formula>0.49</formula>
    </cfRule>
  </conditionalFormatting>
  <conditionalFormatting sqref="R26:R52">
    <cfRule type="cellIs" dxfId="226" priority="275" operator="between">
      <formula>0.8</formula>
      <formula>1</formula>
    </cfRule>
    <cfRule type="cellIs" dxfId="225" priority="276" operator="between">
      <formula>0.65</formula>
      <formula>0.79</formula>
    </cfRule>
    <cfRule type="cellIs" dxfId="224" priority="277" operator="between">
      <formula>0.5</formula>
      <formula>0.64</formula>
    </cfRule>
    <cfRule type="cellIs" dxfId="223" priority="278" operator="between">
      <formula>0</formula>
      <formula>0.49</formula>
    </cfRule>
  </conditionalFormatting>
  <conditionalFormatting sqref="S53">
    <cfRule type="cellIs" dxfId="222" priority="246" operator="equal">
      <formula>"Evitar y/o Transferir y/o Compartir"</formula>
    </cfRule>
    <cfRule type="cellIs" dxfId="221" priority="247" operator="equal">
      <formula>"Evitar"</formula>
    </cfRule>
    <cfRule type="cellIs" dxfId="220" priority="248" operator="equal">
      <formula>"Reducir"</formula>
    </cfRule>
    <cfRule type="cellIs" dxfId="219" priority="249" operator="equal">
      <formula>"Asumir"</formula>
    </cfRule>
  </conditionalFormatting>
  <conditionalFormatting sqref="F53:N53">
    <cfRule type="cellIs" dxfId="218" priority="245" operator="equal">
      <formula>0</formula>
    </cfRule>
  </conditionalFormatting>
  <conditionalFormatting sqref="O53">
    <cfRule type="cellIs" dxfId="217" priority="240" operator="equal">
      <formula>"e) Casi certeza"</formula>
    </cfRule>
    <cfRule type="cellIs" dxfId="216" priority="241" operator="equal">
      <formula>"d) Probable"</formula>
    </cfRule>
    <cfRule type="cellIs" dxfId="215" priority="242" operator="equal">
      <formula>"c) Moderada"</formula>
    </cfRule>
    <cfRule type="cellIs" dxfId="214" priority="243" operator="equal">
      <formula>"a) Raro"</formula>
    </cfRule>
    <cfRule type="cellIs" dxfId="213" priority="244" operator="equal">
      <formula>"b) Improbable"</formula>
    </cfRule>
  </conditionalFormatting>
  <conditionalFormatting sqref="P53">
    <cfRule type="cellIs" dxfId="212" priority="235" operator="equal">
      <formula>"e) Catastrófico"</formula>
    </cfRule>
    <cfRule type="cellIs" dxfId="211" priority="236" operator="equal">
      <formula>"d) Mayor"</formula>
    </cfRule>
    <cfRule type="cellIs" dxfId="210" priority="237" operator="equal">
      <formula>"c) Moderado"</formula>
    </cfRule>
    <cfRule type="cellIs" dxfId="209" priority="238" operator="equal">
      <formula>"b) Menor"</formula>
    </cfRule>
    <cfRule type="cellIs" dxfId="208" priority="239" operator="equal">
      <formula>"a) Insignificante"</formula>
    </cfRule>
  </conditionalFormatting>
  <conditionalFormatting sqref="Q53">
    <cfRule type="cellIs" dxfId="207" priority="231" operator="equal">
      <formula>"ZONA DE RIESGO BAJA"</formula>
    </cfRule>
    <cfRule type="cellIs" dxfId="206" priority="232" operator="equal">
      <formula>"ZONA DE RIESGO MODERADA"</formula>
    </cfRule>
    <cfRule type="cellIs" dxfId="205" priority="233" operator="equal">
      <formula>"ZONA DE RIESGO ALTA"</formula>
    </cfRule>
    <cfRule type="cellIs" dxfId="204" priority="234" operator="equal">
      <formula>"ZONA DE RIESGO EXTREMA"</formula>
    </cfRule>
  </conditionalFormatting>
  <conditionalFormatting sqref="D53">
    <cfRule type="cellIs" dxfId="203" priority="230" operator="equal">
      <formula>0</formula>
    </cfRule>
  </conditionalFormatting>
  <conditionalFormatting sqref="E53">
    <cfRule type="cellIs" dxfId="202" priority="229" operator="equal">
      <formula>0</formula>
    </cfRule>
  </conditionalFormatting>
  <conditionalFormatting sqref="R53">
    <cfRule type="cellIs" dxfId="201" priority="225" operator="between">
      <formula>0.8</formula>
      <formula>1</formula>
    </cfRule>
    <cfRule type="cellIs" dxfId="200" priority="226" operator="between">
      <formula>0.65</formula>
      <formula>0.79</formula>
    </cfRule>
    <cfRule type="cellIs" dxfId="199" priority="227" operator="between">
      <formula>0.5</formula>
      <formula>0.64</formula>
    </cfRule>
    <cfRule type="cellIs" dxfId="198" priority="228" operator="between">
      <formula>0</formula>
      <formula>0.49</formula>
    </cfRule>
  </conditionalFormatting>
  <conditionalFormatting sqref="S54">
    <cfRule type="cellIs" dxfId="197" priority="221" operator="equal">
      <formula>"Evitar y/o Transferir y/o Compartir"</formula>
    </cfRule>
    <cfRule type="cellIs" dxfId="196" priority="222" operator="equal">
      <formula>"Evitar"</formula>
    </cfRule>
    <cfRule type="cellIs" dxfId="195" priority="223" operator="equal">
      <formula>"Reducir"</formula>
    </cfRule>
    <cfRule type="cellIs" dxfId="194" priority="224" operator="equal">
      <formula>"Asumir"</formula>
    </cfRule>
  </conditionalFormatting>
  <conditionalFormatting sqref="F54:J54 L54:N54">
    <cfRule type="cellIs" dxfId="193" priority="220" operator="equal">
      <formula>0</formula>
    </cfRule>
  </conditionalFormatting>
  <conditionalFormatting sqref="O54">
    <cfRule type="cellIs" dxfId="192" priority="215" operator="equal">
      <formula>"e) Casi certeza"</formula>
    </cfRule>
    <cfRule type="cellIs" dxfId="191" priority="216" operator="equal">
      <formula>"d) Probable"</formula>
    </cfRule>
    <cfRule type="cellIs" dxfId="190" priority="217" operator="equal">
      <formula>"c) Moderada"</formula>
    </cfRule>
    <cfRule type="cellIs" dxfId="189" priority="218" operator="equal">
      <formula>"a) Raro"</formula>
    </cfRule>
    <cfRule type="cellIs" dxfId="188" priority="219" operator="equal">
      <formula>"b) Improbable"</formula>
    </cfRule>
  </conditionalFormatting>
  <conditionalFormatting sqref="P54">
    <cfRule type="cellIs" dxfId="187" priority="210" operator="equal">
      <formula>"e) Catastrófico"</formula>
    </cfRule>
    <cfRule type="cellIs" dxfId="186" priority="211" operator="equal">
      <formula>"d) Mayor"</formula>
    </cfRule>
    <cfRule type="cellIs" dxfId="185" priority="212" operator="equal">
      <formula>"c) Moderado"</formula>
    </cfRule>
    <cfRule type="cellIs" dxfId="184" priority="213" operator="equal">
      <formula>"b) Menor"</formula>
    </cfRule>
    <cfRule type="cellIs" dxfId="183" priority="214" operator="equal">
      <formula>"a) Insignificante"</formula>
    </cfRule>
  </conditionalFormatting>
  <conditionalFormatting sqref="Q54">
    <cfRule type="cellIs" dxfId="182" priority="206" operator="equal">
      <formula>"ZONA DE RIESGO BAJA"</formula>
    </cfRule>
    <cfRule type="cellIs" dxfId="181" priority="207" operator="equal">
      <formula>"ZONA DE RIESGO MODERADA"</formula>
    </cfRule>
    <cfRule type="cellIs" dxfId="180" priority="208" operator="equal">
      <formula>"ZONA DE RIESGO ALTA"</formula>
    </cfRule>
    <cfRule type="cellIs" dxfId="179" priority="209" operator="equal">
      <formula>"ZONA DE RIESGO EXTREMA"</formula>
    </cfRule>
  </conditionalFormatting>
  <conditionalFormatting sqref="D54">
    <cfRule type="cellIs" dxfId="178" priority="205" operator="equal">
      <formula>0</formula>
    </cfRule>
  </conditionalFormatting>
  <conditionalFormatting sqref="E54">
    <cfRule type="cellIs" dxfId="177" priority="204" operator="equal">
      <formula>0</formula>
    </cfRule>
  </conditionalFormatting>
  <conditionalFormatting sqref="R54">
    <cfRule type="cellIs" dxfId="176" priority="200" operator="between">
      <formula>0.8</formula>
      <formula>1</formula>
    </cfRule>
    <cfRule type="cellIs" dxfId="175" priority="201" operator="between">
      <formula>0.65</formula>
      <formula>0.79</formula>
    </cfRule>
    <cfRule type="cellIs" dxfId="174" priority="202" operator="between">
      <formula>0.5</formula>
      <formula>0.64</formula>
    </cfRule>
    <cfRule type="cellIs" dxfId="173" priority="203" operator="between">
      <formula>0</formula>
      <formula>0.49</formula>
    </cfRule>
  </conditionalFormatting>
  <conditionalFormatting sqref="K54">
    <cfRule type="cellIs" dxfId="172" priority="199" operator="equal">
      <formula>0</formula>
    </cfRule>
  </conditionalFormatting>
  <conditionalFormatting sqref="S55">
    <cfRule type="cellIs" dxfId="171" priority="195" operator="equal">
      <formula>"Evitar y/o Transferir y/o Compartir"</formula>
    </cfRule>
    <cfRule type="cellIs" dxfId="170" priority="196" operator="equal">
      <formula>"Evitar"</formula>
    </cfRule>
    <cfRule type="cellIs" dxfId="169" priority="197" operator="equal">
      <formula>"Reducir"</formula>
    </cfRule>
    <cfRule type="cellIs" dxfId="168" priority="198" operator="equal">
      <formula>"Asumir"</formula>
    </cfRule>
  </conditionalFormatting>
  <conditionalFormatting sqref="F55:J55 L55:N55">
    <cfRule type="cellIs" dxfId="167" priority="194" operator="equal">
      <formula>0</formula>
    </cfRule>
  </conditionalFormatting>
  <conditionalFormatting sqref="O55">
    <cfRule type="cellIs" dxfId="166" priority="189" operator="equal">
      <formula>"e) Casi certeza"</formula>
    </cfRule>
    <cfRule type="cellIs" dxfId="165" priority="190" operator="equal">
      <formula>"d) Probable"</formula>
    </cfRule>
    <cfRule type="cellIs" dxfId="164" priority="191" operator="equal">
      <formula>"c) Moderada"</formula>
    </cfRule>
    <cfRule type="cellIs" dxfId="163" priority="192" operator="equal">
      <formula>"a) Raro"</formula>
    </cfRule>
    <cfRule type="cellIs" dxfId="162" priority="193" operator="equal">
      <formula>"b) Improbable"</formula>
    </cfRule>
  </conditionalFormatting>
  <conditionalFormatting sqref="P55">
    <cfRule type="cellIs" dxfId="161" priority="184" operator="equal">
      <formula>"e) Catastrófico"</formula>
    </cfRule>
    <cfRule type="cellIs" dxfId="160" priority="185" operator="equal">
      <formula>"d) Mayor"</formula>
    </cfRule>
    <cfRule type="cellIs" dxfId="159" priority="186" operator="equal">
      <formula>"c) Moderado"</formula>
    </cfRule>
    <cfRule type="cellIs" dxfId="158" priority="187" operator="equal">
      <formula>"b) Menor"</formula>
    </cfRule>
    <cfRule type="cellIs" dxfId="157" priority="188" operator="equal">
      <formula>"a) Insignificante"</formula>
    </cfRule>
  </conditionalFormatting>
  <conditionalFormatting sqref="Q55">
    <cfRule type="cellIs" dxfId="156" priority="180" operator="equal">
      <formula>"ZONA DE RIESGO BAJA"</formula>
    </cfRule>
    <cfRule type="cellIs" dxfId="155" priority="181" operator="equal">
      <formula>"ZONA DE RIESGO MODERADA"</formula>
    </cfRule>
    <cfRule type="cellIs" dxfId="154" priority="182" operator="equal">
      <formula>"ZONA DE RIESGO ALTA"</formula>
    </cfRule>
    <cfRule type="cellIs" dxfId="153" priority="183" operator="equal">
      <formula>"ZONA DE RIESGO EXTREMA"</formula>
    </cfRule>
  </conditionalFormatting>
  <conditionalFormatting sqref="D55">
    <cfRule type="cellIs" dxfId="152" priority="179" operator="equal">
      <formula>0</formula>
    </cfRule>
  </conditionalFormatting>
  <conditionalFormatting sqref="E55">
    <cfRule type="cellIs" dxfId="151" priority="178" operator="equal">
      <formula>0</formula>
    </cfRule>
  </conditionalFormatting>
  <conditionalFormatting sqref="R55">
    <cfRule type="cellIs" dxfId="150" priority="174" operator="between">
      <formula>0.8</formula>
      <formula>1</formula>
    </cfRule>
    <cfRule type="cellIs" dxfId="149" priority="175" operator="between">
      <formula>0.65</formula>
      <formula>0.79</formula>
    </cfRule>
    <cfRule type="cellIs" dxfId="148" priority="176" operator="between">
      <formula>0.5</formula>
      <formula>0.64</formula>
    </cfRule>
    <cfRule type="cellIs" dxfId="147" priority="177" operator="between">
      <formula>0</formula>
      <formula>0.49</formula>
    </cfRule>
  </conditionalFormatting>
  <conditionalFormatting sqref="K55">
    <cfRule type="cellIs" dxfId="146" priority="173" operator="equal">
      <formula>0</formula>
    </cfRule>
  </conditionalFormatting>
  <conditionalFormatting sqref="F25:N25">
    <cfRule type="cellIs" dxfId="145" priority="172" operator="equal">
      <formula>0</formula>
    </cfRule>
  </conditionalFormatting>
  <conditionalFormatting sqref="O25">
    <cfRule type="cellIs" dxfId="144" priority="167" operator="equal">
      <formula>"e) Casi certeza"</formula>
    </cfRule>
    <cfRule type="cellIs" dxfId="143" priority="168" operator="equal">
      <formula>"d) Probable"</formula>
    </cfRule>
    <cfRule type="cellIs" dxfId="142" priority="169" operator="equal">
      <formula>"c) Moderada"</formula>
    </cfRule>
    <cfRule type="cellIs" dxfId="141" priority="170" operator="equal">
      <formula>"a) Raro"</formula>
    </cfRule>
    <cfRule type="cellIs" dxfId="140" priority="171" operator="equal">
      <formula>"b) Improbable"</formula>
    </cfRule>
  </conditionalFormatting>
  <conditionalFormatting sqref="P25">
    <cfRule type="cellIs" dxfId="139" priority="162" operator="equal">
      <formula>"e) Catastrófico"</formula>
    </cfRule>
    <cfRule type="cellIs" dxfId="138" priority="163" operator="equal">
      <formula>"d) Mayor"</formula>
    </cfRule>
    <cfRule type="cellIs" dxfId="137" priority="164" operator="equal">
      <formula>"c) Moderado"</formula>
    </cfRule>
    <cfRule type="cellIs" dxfId="136" priority="165" operator="equal">
      <formula>"b) Menor"</formula>
    </cfRule>
    <cfRule type="cellIs" dxfId="135" priority="166" operator="equal">
      <formula>"a) Insignificante"</formula>
    </cfRule>
  </conditionalFormatting>
  <conditionalFormatting sqref="Q25">
    <cfRule type="cellIs" dxfId="134" priority="158" operator="equal">
      <formula>"ZONA DE RIESGO BAJA"</formula>
    </cfRule>
    <cfRule type="cellIs" dxfId="133" priority="159" operator="equal">
      <formula>"ZONA DE RIESGO MODERADA"</formula>
    </cfRule>
    <cfRule type="cellIs" dxfId="132" priority="160" operator="equal">
      <formula>"ZONA DE RIESGO ALTA"</formula>
    </cfRule>
    <cfRule type="cellIs" dxfId="131" priority="161" operator="equal">
      <formula>"ZONA DE RIESGO EXTREMA"</formula>
    </cfRule>
  </conditionalFormatting>
  <conditionalFormatting sqref="D25">
    <cfRule type="cellIs" dxfId="130" priority="157" operator="equal">
      <formula>0</formula>
    </cfRule>
  </conditionalFormatting>
  <conditionalFormatting sqref="E25">
    <cfRule type="cellIs" dxfId="129" priority="156" operator="equal">
      <formula>0</formula>
    </cfRule>
  </conditionalFormatting>
  <conditionalFormatting sqref="R25">
    <cfRule type="cellIs" dxfId="128" priority="152" operator="between">
      <formula>0.8</formula>
      <formula>1</formula>
    </cfRule>
    <cfRule type="cellIs" dxfId="127" priority="153" operator="between">
      <formula>0.65</formula>
      <formula>0.79</formula>
    </cfRule>
    <cfRule type="cellIs" dxfId="126" priority="154" operator="between">
      <formula>0.5</formula>
      <formula>0.64</formula>
    </cfRule>
    <cfRule type="cellIs" dxfId="125" priority="155" operator="between">
      <formula>0</formula>
      <formula>0.49</formula>
    </cfRule>
  </conditionalFormatting>
  <conditionalFormatting sqref="S56">
    <cfRule type="cellIs" dxfId="124" priority="122" operator="equal">
      <formula>"Evitar y/o Transferir y/o Compartir"</formula>
    </cfRule>
    <cfRule type="cellIs" dxfId="123" priority="123" operator="equal">
      <formula>"Evitar"</formula>
    </cfRule>
    <cfRule type="cellIs" dxfId="122" priority="124" operator="equal">
      <formula>"Reducir"</formula>
    </cfRule>
    <cfRule type="cellIs" dxfId="121" priority="125" operator="equal">
      <formula>"Asumir"</formula>
    </cfRule>
  </conditionalFormatting>
  <conditionalFormatting sqref="F56:N56">
    <cfRule type="cellIs" dxfId="120" priority="121" operator="equal">
      <formula>0</formula>
    </cfRule>
  </conditionalFormatting>
  <conditionalFormatting sqref="O56">
    <cfRule type="cellIs" dxfId="119" priority="116" operator="equal">
      <formula>"e) Casi certeza"</formula>
    </cfRule>
    <cfRule type="cellIs" dxfId="118" priority="117" operator="equal">
      <formula>"d) Probable"</formula>
    </cfRule>
    <cfRule type="cellIs" dxfId="117" priority="118" operator="equal">
      <formula>"c) Moderada"</formula>
    </cfRule>
    <cfRule type="cellIs" dxfId="116" priority="119" operator="equal">
      <formula>"a) Raro"</formula>
    </cfRule>
    <cfRule type="cellIs" dxfId="115" priority="120" operator="equal">
      <formula>"b) Improbable"</formula>
    </cfRule>
  </conditionalFormatting>
  <conditionalFormatting sqref="P56">
    <cfRule type="cellIs" dxfId="114" priority="111" operator="equal">
      <formula>"e) Catastrófico"</formula>
    </cfRule>
    <cfRule type="cellIs" dxfId="113" priority="112" operator="equal">
      <formula>"d) Mayor"</formula>
    </cfRule>
    <cfRule type="cellIs" dxfId="112" priority="113" operator="equal">
      <formula>"c) Moderado"</formula>
    </cfRule>
    <cfRule type="cellIs" dxfId="111" priority="114" operator="equal">
      <formula>"b) Menor"</formula>
    </cfRule>
    <cfRule type="cellIs" dxfId="110" priority="115" operator="equal">
      <formula>"a) Insignificante"</formula>
    </cfRule>
  </conditionalFormatting>
  <conditionalFormatting sqref="Q56">
    <cfRule type="cellIs" dxfId="109" priority="107" operator="equal">
      <formula>"ZONA DE RIESGO BAJA"</formula>
    </cfRule>
    <cfRule type="cellIs" dxfId="108" priority="108" operator="equal">
      <formula>"ZONA DE RIESGO MODERADA"</formula>
    </cfRule>
    <cfRule type="cellIs" dxfId="107" priority="109" operator="equal">
      <formula>"ZONA DE RIESGO ALTA"</formula>
    </cfRule>
    <cfRule type="cellIs" dxfId="106" priority="110" operator="equal">
      <formula>"ZONA DE RIESGO EXTREMA"</formula>
    </cfRule>
  </conditionalFormatting>
  <conditionalFormatting sqref="D56">
    <cfRule type="cellIs" dxfId="105" priority="106" operator="equal">
      <formula>0</formula>
    </cfRule>
  </conditionalFormatting>
  <conditionalFormatting sqref="E56">
    <cfRule type="cellIs" dxfId="104" priority="105" operator="equal">
      <formula>0</formula>
    </cfRule>
  </conditionalFormatting>
  <conditionalFormatting sqref="R56">
    <cfRule type="cellIs" dxfId="103" priority="101" operator="between">
      <formula>0.8</formula>
      <formula>1</formula>
    </cfRule>
    <cfRule type="cellIs" dxfId="102" priority="102" operator="between">
      <formula>0.65</formula>
      <formula>0.79</formula>
    </cfRule>
    <cfRule type="cellIs" dxfId="101" priority="103" operator="between">
      <formula>0.5</formula>
      <formula>0.64</formula>
    </cfRule>
    <cfRule type="cellIs" dxfId="100" priority="104" operator="between">
      <formula>0</formula>
      <formula>0.49</formula>
    </cfRule>
  </conditionalFormatting>
  <conditionalFormatting sqref="S57">
    <cfRule type="cellIs" dxfId="99" priority="97" operator="equal">
      <formula>"Evitar y/o Transferir y/o Compartir"</formula>
    </cfRule>
    <cfRule type="cellIs" dxfId="98" priority="98" operator="equal">
      <formula>"Evitar"</formula>
    </cfRule>
    <cfRule type="cellIs" dxfId="97" priority="99" operator="equal">
      <formula>"Reducir"</formula>
    </cfRule>
    <cfRule type="cellIs" dxfId="96" priority="100" operator="equal">
      <formula>"Asumir"</formula>
    </cfRule>
  </conditionalFormatting>
  <conditionalFormatting sqref="F57:N57">
    <cfRule type="cellIs" dxfId="95" priority="96" operator="equal">
      <formula>0</formula>
    </cfRule>
  </conditionalFormatting>
  <conditionalFormatting sqref="O57">
    <cfRule type="cellIs" dxfId="94" priority="91" operator="equal">
      <formula>"e) Casi certeza"</formula>
    </cfRule>
    <cfRule type="cellIs" dxfId="93" priority="92" operator="equal">
      <formula>"d) Probable"</formula>
    </cfRule>
    <cfRule type="cellIs" dxfId="92" priority="93" operator="equal">
      <formula>"c) Moderada"</formula>
    </cfRule>
    <cfRule type="cellIs" dxfId="91" priority="94" operator="equal">
      <formula>"a) Raro"</formula>
    </cfRule>
    <cfRule type="cellIs" dxfId="90" priority="95" operator="equal">
      <formula>"b) Improbable"</formula>
    </cfRule>
  </conditionalFormatting>
  <conditionalFormatting sqref="P57">
    <cfRule type="cellIs" dxfId="89" priority="86" operator="equal">
      <formula>"e) Catastrófico"</formula>
    </cfRule>
    <cfRule type="cellIs" dxfId="88" priority="87" operator="equal">
      <formula>"d) Mayor"</formula>
    </cfRule>
    <cfRule type="cellIs" dxfId="87" priority="88" operator="equal">
      <formula>"c) Moderado"</formula>
    </cfRule>
    <cfRule type="cellIs" dxfId="86" priority="89" operator="equal">
      <formula>"b) Menor"</formula>
    </cfRule>
    <cfRule type="cellIs" dxfId="85" priority="90" operator="equal">
      <formula>"a) Insignificante"</formula>
    </cfRule>
  </conditionalFormatting>
  <conditionalFormatting sqref="Q57">
    <cfRule type="cellIs" dxfId="84" priority="82" operator="equal">
      <formula>"ZONA DE RIESGO BAJA"</formula>
    </cfRule>
    <cfRule type="cellIs" dxfId="83" priority="83" operator="equal">
      <formula>"ZONA DE RIESGO MODERADA"</formula>
    </cfRule>
    <cfRule type="cellIs" dxfId="82" priority="84" operator="equal">
      <formula>"ZONA DE RIESGO ALTA"</formula>
    </cfRule>
    <cfRule type="cellIs" dxfId="81" priority="85" operator="equal">
      <formula>"ZONA DE RIESGO EXTREMA"</formula>
    </cfRule>
  </conditionalFormatting>
  <conditionalFormatting sqref="D57">
    <cfRule type="cellIs" dxfId="80" priority="81" operator="equal">
      <formula>0</formula>
    </cfRule>
  </conditionalFormatting>
  <conditionalFormatting sqref="E57">
    <cfRule type="cellIs" dxfId="79" priority="80" operator="equal">
      <formula>0</formula>
    </cfRule>
  </conditionalFormatting>
  <conditionalFormatting sqref="R57">
    <cfRule type="cellIs" dxfId="78" priority="76" operator="between">
      <formula>0.8</formula>
      <formula>1</formula>
    </cfRule>
    <cfRule type="cellIs" dxfId="77" priority="77" operator="between">
      <formula>0.65</formula>
      <formula>0.79</formula>
    </cfRule>
    <cfRule type="cellIs" dxfId="76" priority="78" operator="between">
      <formula>0.5</formula>
      <formula>0.64</formula>
    </cfRule>
    <cfRule type="cellIs" dxfId="75" priority="79" operator="between">
      <formula>0</formula>
      <formula>0.49</formula>
    </cfRule>
  </conditionalFormatting>
  <conditionalFormatting sqref="S58">
    <cfRule type="cellIs" dxfId="74" priority="72" operator="equal">
      <formula>"Evitar y/o Transferir y/o Compartir"</formula>
    </cfRule>
    <cfRule type="cellIs" dxfId="73" priority="73" operator="equal">
      <formula>"Evitar"</formula>
    </cfRule>
    <cfRule type="cellIs" dxfId="72" priority="74" operator="equal">
      <formula>"Reducir"</formula>
    </cfRule>
    <cfRule type="cellIs" dxfId="71" priority="75" operator="equal">
      <formula>"Asumir"</formula>
    </cfRule>
  </conditionalFormatting>
  <conditionalFormatting sqref="F58:N58">
    <cfRule type="cellIs" dxfId="70" priority="71" operator="equal">
      <formula>0</formula>
    </cfRule>
  </conditionalFormatting>
  <conditionalFormatting sqref="O58">
    <cfRule type="cellIs" dxfId="69" priority="66" operator="equal">
      <formula>"e) Casi certeza"</formula>
    </cfRule>
    <cfRule type="cellIs" dxfId="68" priority="67" operator="equal">
      <formula>"d) Probable"</formula>
    </cfRule>
    <cfRule type="cellIs" dxfId="67" priority="68" operator="equal">
      <formula>"c) Moderada"</formula>
    </cfRule>
    <cfRule type="cellIs" dxfId="66" priority="69" operator="equal">
      <formula>"a) Raro"</formula>
    </cfRule>
    <cfRule type="cellIs" dxfId="65" priority="70" operator="equal">
      <formula>"b) Improbable"</formula>
    </cfRule>
  </conditionalFormatting>
  <conditionalFormatting sqref="P58">
    <cfRule type="cellIs" dxfId="64" priority="61" operator="equal">
      <formula>"e) Catastrófico"</formula>
    </cfRule>
    <cfRule type="cellIs" dxfId="63" priority="62" operator="equal">
      <formula>"d) Mayor"</formula>
    </cfRule>
    <cfRule type="cellIs" dxfId="62" priority="63" operator="equal">
      <formula>"c) Moderado"</formula>
    </cfRule>
    <cfRule type="cellIs" dxfId="61" priority="64" operator="equal">
      <formula>"b) Menor"</formula>
    </cfRule>
    <cfRule type="cellIs" dxfId="60" priority="65" operator="equal">
      <formula>"a) Insignificante"</formula>
    </cfRule>
  </conditionalFormatting>
  <conditionalFormatting sqref="Q58">
    <cfRule type="cellIs" dxfId="59" priority="57" operator="equal">
      <formula>"ZONA DE RIESGO BAJA"</formula>
    </cfRule>
    <cfRule type="cellIs" dxfId="58" priority="58" operator="equal">
      <formula>"ZONA DE RIESGO MODERADA"</formula>
    </cfRule>
    <cfRule type="cellIs" dxfId="57" priority="59" operator="equal">
      <formula>"ZONA DE RIESGO ALTA"</formula>
    </cfRule>
    <cfRule type="cellIs" dxfId="56" priority="60" operator="equal">
      <formula>"ZONA DE RIESGO EXTREMA"</formula>
    </cfRule>
  </conditionalFormatting>
  <conditionalFormatting sqref="D58">
    <cfRule type="cellIs" dxfId="55" priority="56" operator="equal">
      <formula>0</formula>
    </cfRule>
  </conditionalFormatting>
  <conditionalFormatting sqref="E58">
    <cfRule type="cellIs" dxfId="54" priority="55" operator="equal">
      <formula>0</formula>
    </cfRule>
  </conditionalFormatting>
  <conditionalFormatting sqref="R58">
    <cfRule type="cellIs" dxfId="53" priority="51" operator="between">
      <formula>0.8</formula>
      <formula>1</formula>
    </cfRule>
    <cfRule type="cellIs" dxfId="52" priority="52" operator="between">
      <formula>0.65</formula>
      <formula>0.79</formula>
    </cfRule>
    <cfRule type="cellIs" dxfId="51" priority="53" operator="between">
      <formula>0.5</formula>
      <formula>0.64</formula>
    </cfRule>
    <cfRule type="cellIs" dxfId="50" priority="54" operator="between">
      <formula>0</formula>
      <formula>0.49</formula>
    </cfRule>
  </conditionalFormatting>
  <conditionalFormatting sqref="S59">
    <cfRule type="cellIs" dxfId="49" priority="47" operator="equal">
      <formula>"Evitar y/o Transferir y/o Compartir"</formula>
    </cfRule>
    <cfRule type="cellIs" dxfId="48" priority="48" operator="equal">
      <formula>"Evitar"</formula>
    </cfRule>
    <cfRule type="cellIs" dxfId="47" priority="49" operator="equal">
      <formula>"Reducir"</formula>
    </cfRule>
    <cfRule type="cellIs" dxfId="46" priority="50" operator="equal">
      <formula>"Asumir"</formula>
    </cfRule>
  </conditionalFormatting>
  <conditionalFormatting sqref="F59:N59">
    <cfRule type="cellIs" dxfId="45" priority="46" operator="equal">
      <formula>0</formula>
    </cfRule>
  </conditionalFormatting>
  <conditionalFormatting sqref="O59">
    <cfRule type="cellIs" dxfId="44" priority="41" operator="equal">
      <formula>"e) Casi certeza"</formula>
    </cfRule>
    <cfRule type="cellIs" dxfId="43" priority="42" operator="equal">
      <formula>"d) Probable"</formula>
    </cfRule>
    <cfRule type="cellIs" dxfId="42" priority="43" operator="equal">
      <formula>"c) Moderada"</formula>
    </cfRule>
    <cfRule type="cellIs" dxfId="41" priority="44" operator="equal">
      <formula>"a) Raro"</formula>
    </cfRule>
    <cfRule type="cellIs" dxfId="40" priority="45" operator="equal">
      <formula>"b) Improbable"</formula>
    </cfRule>
  </conditionalFormatting>
  <conditionalFormatting sqref="P59">
    <cfRule type="cellIs" dxfId="39" priority="36" operator="equal">
      <formula>"e) Catastrófico"</formula>
    </cfRule>
    <cfRule type="cellIs" dxfId="38" priority="37" operator="equal">
      <formula>"d) Mayor"</formula>
    </cfRule>
    <cfRule type="cellIs" dxfId="37" priority="38" operator="equal">
      <formula>"c) Moderado"</formula>
    </cfRule>
    <cfRule type="cellIs" dxfId="36" priority="39" operator="equal">
      <formula>"b) Menor"</formula>
    </cfRule>
    <cfRule type="cellIs" dxfId="35" priority="40" operator="equal">
      <formula>"a) Insignificante"</formula>
    </cfRule>
  </conditionalFormatting>
  <conditionalFormatting sqref="Q59">
    <cfRule type="cellIs" dxfId="34" priority="32" operator="equal">
      <formula>"ZONA DE RIESGO BAJA"</formula>
    </cfRule>
    <cfRule type="cellIs" dxfId="33" priority="33" operator="equal">
      <formula>"ZONA DE RIESGO MODERADA"</formula>
    </cfRule>
    <cfRule type="cellIs" dxfId="32" priority="34" operator="equal">
      <formula>"ZONA DE RIESGO ALTA"</formula>
    </cfRule>
    <cfRule type="cellIs" dxfId="31" priority="35" operator="equal">
      <formula>"ZONA DE RIESGO EXTREMA"</formula>
    </cfRule>
  </conditionalFormatting>
  <conditionalFormatting sqref="D59">
    <cfRule type="cellIs" dxfId="30" priority="31" operator="equal">
      <formula>0</formula>
    </cfRule>
  </conditionalFormatting>
  <conditionalFormatting sqref="E59">
    <cfRule type="cellIs" dxfId="29" priority="30" operator="equal">
      <formula>0</formula>
    </cfRule>
  </conditionalFormatting>
  <conditionalFormatting sqref="R59">
    <cfRule type="cellIs" dxfId="28" priority="26" operator="between">
      <formula>0.8</formula>
      <formula>1</formula>
    </cfRule>
    <cfRule type="cellIs" dxfId="27" priority="27" operator="between">
      <formula>0.65</formula>
      <formula>0.79</formula>
    </cfRule>
    <cfRule type="cellIs" dxfId="26" priority="28" operator="between">
      <formula>0.5</formula>
      <formula>0.64</formula>
    </cfRule>
    <cfRule type="cellIs" dxfId="25" priority="29" operator="between">
      <formula>0</formula>
      <formula>0.49</formula>
    </cfRule>
  </conditionalFormatting>
  <conditionalFormatting sqref="S60">
    <cfRule type="cellIs" dxfId="24" priority="22" operator="equal">
      <formula>"Evitar y/o Transferir y/o Compartir"</formula>
    </cfRule>
    <cfRule type="cellIs" dxfId="23" priority="23" operator="equal">
      <formula>"Evitar"</formula>
    </cfRule>
    <cfRule type="cellIs" dxfId="22" priority="24" operator="equal">
      <formula>"Reducir"</formula>
    </cfRule>
    <cfRule type="cellIs" dxfId="21" priority="25" operator="equal">
      <formula>"Asumir"</formula>
    </cfRule>
  </conditionalFormatting>
  <conditionalFormatting sqref="F60:N60">
    <cfRule type="cellIs" dxfId="20" priority="21" operator="equal">
      <formula>0</formula>
    </cfRule>
  </conditionalFormatting>
  <conditionalFormatting sqref="O60">
    <cfRule type="cellIs" dxfId="19" priority="16" operator="equal">
      <formula>"e) Casi certeza"</formula>
    </cfRule>
    <cfRule type="cellIs" dxfId="18" priority="17" operator="equal">
      <formula>"d) Probable"</formula>
    </cfRule>
    <cfRule type="cellIs" dxfId="17" priority="18" operator="equal">
      <formula>"c) Moderada"</formula>
    </cfRule>
    <cfRule type="cellIs" dxfId="16" priority="19" operator="equal">
      <formula>"a) Raro"</formula>
    </cfRule>
    <cfRule type="cellIs" dxfId="15" priority="20" operator="equal">
      <formula>"b) Improbable"</formula>
    </cfRule>
  </conditionalFormatting>
  <conditionalFormatting sqref="P60">
    <cfRule type="cellIs" dxfId="14" priority="11" operator="equal">
      <formula>"e) Catastrófico"</formula>
    </cfRule>
    <cfRule type="cellIs" dxfId="13" priority="12" operator="equal">
      <formula>"d) Mayor"</formula>
    </cfRule>
    <cfRule type="cellIs" dxfId="12" priority="13" operator="equal">
      <formula>"c) Moderado"</formula>
    </cfRule>
    <cfRule type="cellIs" dxfId="11" priority="14" operator="equal">
      <formula>"b) Menor"</formula>
    </cfRule>
    <cfRule type="cellIs" dxfId="10" priority="15" operator="equal">
      <formula>"a) Insignificante"</formula>
    </cfRule>
  </conditionalFormatting>
  <conditionalFormatting sqref="Q60">
    <cfRule type="cellIs" dxfId="9" priority="7" operator="equal">
      <formula>"ZONA DE RIESGO BAJA"</formula>
    </cfRule>
    <cfRule type="cellIs" dxfId="8" priority="8" operator="equal">
      <formula>"ZONA DE RIESGO MODERADA"</formula>
    </cfRule>
    <cfRule type="cellIs" dxfId="7" priority="9" operator="equal">
      <formula>"ZONA DE RIESGO ALTA"</formula>
    </cfRule>
    <cfRule type="cellIs" dxfId="6" priority="10" operator="equal">
      <formula>"ZONA DE RIESGO EXTREMA"</formula>
    </cfRule>
  </conditionalFormatting>
  <conditionalFormatting sqref="D60">
    <cfRule type="cellIs" dxfId="5" priority="6" operator="equal">
      <formula>0</formula>
    </cfRule>
  </conditionalFormatting>
  <conditionalFormatting sqref="E60">
    <cfRule type="cellIs" dxfId="4" priority="5" operator="equal">
      <formula>0</formula>
    </cfRule>
  </conditionalFormatting>
  <conditionalFormatting sqref="R60">
    <cfRule type="cellIs" dxfId="3" priority="1" operator="between">
      <formula>0.8</formula>
      <formula>1</formula>
    </cfRule>
    <cfRule type="cellIs" dxfId="2" priority="2" operator="between">
      <formula>0.65</formula>
      <formula>0.79</formula>
    </cfRule>
    <cfRule type="cellIs" dxfId="1" priority="3" operator="between">
      <formula>0.5</formula>
      <formula>0.64</formula>
    </cfRule>
    <cfRule type="cellIs" dxfId="0" priority="4" operator="between">
      <formula>0</formula>
      <formula>0.49</formula>
    </cfRule>
  </conditionalFormatting>
  <hyperlinks>
    <hyperlink ref="U10" r:id="rId1"/>
    <hyperlink ref="U12" r:id="rId2"/>
    <hyperlink ref="U11" r:id="rId3"/>
    <hyperlink ref="U8" r:id="rId4"/>
    <hyperlink ref="U9" r:id="rId5"/>
    <hyperlink ref="U45" r:id="rId6"/>
    <hyperlink ref="U47" r:id="rId7"/>
    <hyperlink ref="U46" r:id="rId8"/>
    <hyperlink ref="U37" r:id="rId9"/>
    <hyperlink ref="U38" r:id="rId10"/>
    <hyperlink ref="U39" r:id="rId11"/>
    <hyperlink ref="U40" r:id="rId12"/>
    <hyperlink ref="U34" r:id="rId13"/>
    <hyperlink ref="U36" r:id="rId14"/>
    <hyperlink ref="U35" r:id="rId15"/>
    <hyperlink ref="U22" r:id="rId16"/>
    <hyperlink ref="U24" r:id="rId17"/>
    <hyperlink ref="U23" r:id="rId18"/>
    <hyperlink ref="U25" r:id="rId19"/>
    <hyperlink ref="U26" r:id="rId20"/>
    <hyperlink ref="U32" r:id="rId21"/>
    <hyperlink ref="U31" r:id="rId22"/>
    <hyperlink ref="U33" r:id="rId23"/>
    <hyperlink ref="U30" r:id="rId24"/>
    <hyperlink ref="U29" r:id="rId25"/>
    <hyperlink ref="U21" r:id="rId26"/>
    <hyperlink ref="U20" r:id="rId27"/>
    <hyperlink ref="U18" r:id="rId28"/>
    <hyperlink ref="U19" r:id="rId29"/>
    <hyperlink ref="U50" r:id="rId30"/>
    <hyperlink ref="U15" r:id="rId31"/>
    <hyperlink ref="U16" r:id="rId32"/>
    <hyperlink ref="U13" r:id="rId33"/>
    <hyperlink ref="U14" r:id="rId34"/>
    <hyperlink ref="U6" r:id="rId35"/>
    <hyperlink ref="U7" r:id="rId36"/>
    <hyperlink ref="U41" r:id="rId37"/>
    <hyperlink ref="U42" r:id="rId38"/>
    <hyperlink ref="U44" r:id="rId39"/>
    <hyperlink ref="U43" r:id="rId40"/>
    <hyperlink ref="U49" r:id="rId41"/>
    <hyperlink ref="U48" r:id="rId42"/>
    <hyperlink ref="U27" r:id="rId43"/>
    <hyperlink ref="U28" r:id="rId44"/>
    <hyperlink ref="U17" r:id="rId45"/>
    <hyperlink ref="U52" r:id="rId46"/>
    <hyperlink ref="U51" r:id="rId47"/>
    <hyperlink ref="U53" r:id="rId48"/>
    <hyperlink ref="U54" r:id="rId49"/>
    <hyperlink ref="U55" r:id="rId50"/>
    <hyperlink ref="U56" r:id="rId51"/>
    <hyperlink ref="U57" r:id="rId52"/>
    <hyperlink ref="U58" r:id="rId53"/>
    <hyperlink ref="U59" r:id="rId54"/>
    <hyperlink ref="U60" r:id="rId55"/>
  </hyperlinks>
  <pageMargins left="0.7" right="0.7" top="0.75" bottom="0.75" header="0.3" footer="0.3"/>
  <pageSetup orientation="portrait" horizontalDpi="4294967292" r:id="rId56"/>
  <drawing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C132"/>
  <sheetViews>
    <sheetView workbookViewId="0">
      <selection activeCell="C14" sqref="C14"/>
    </sheetView>
  </sheetViews>
  <sheetFormatPr baseColWidth="10" defaultRowHeight="18" x14ac:dyDescent="0.25"/>
  <cols>
    <col min="1" max="3" width="11.42578125" style="9"/>
    <col min="4" max="5" width="11.42578125" style="10"/>
    <col min="6" max="6" width="25.85546875" style="10" customWidth="1"/>
    <col min="7" max="7" width="11.42578125" style="9"/>
    <col min="8" max="9" width="20" style="10" customWidth="1"/>
    <col min="10" max="11" width="11.42578125" style="10"/>
    <col min="12" max="29" width="11.42578125" style="9"/>
    <col min="30" max="16384" width="11.42578125" style="10"/>
  </cols>
  <sheetData>
    <row r="1" spans="4:11" s="9" customFormat="1" x14ac:dyDescent="0.25"/>
    <row r="2" spans="4:11" ht="32.25" customHeight="1" x14ac:dyDescent="0.25">
      <c r="D2" s="39" t="s">
        <v>22</v>
      </c>
      <c r="E2" s="39"/>
      <c r="F2" s="39"/>
      <c r="H2" s="39" t="s">
        <v>27</v>
      </c>
      <c r="I2" s="39"/>
      <c r="J2" s="39"/>
      <c r="K2" s="39"/>
    </row>
    <row r="3" spans="4:11" ht="54.75" customHeight="1" x14ac:dyDescent="0.25">
      <c r="D3" s="11">
        <v>0</v>
      </c>
      <c r="E3" s="11">
        <v>0.49</v>
      </c>
      <c r="F3" s="12" t="s">
        <v>23</v>
      </c>
      <c r="H3" s="18" t="s">
        <v>28</v>
      </c>
      <c r="I3" s="18" t="s">
        <v>29</v>
      </c>
      <c r="J3" s="19">
        <v>0.7</v>
      </c>
      <c r="K3" s="19">
        <v>1</v>
      </c>
    </row>
    <row r="4" spans="4:11" ht="54.75" customHeight="1" x14ac:dyDescent="0.25">
      <c r="D4" s="13">
        <v>0.5</v>
      </c>
      <c r="E4" s="13">
        <v>0.64</v>
      </c>
      <c r="F4" s="14" t="s">
        <v>24</v>
      </c>
      <c r="H4" s="20" t="s">
        <v>30</v>
      </c>
      <c r="I4" s="20" t="s">
        <v>31</v>
      </c>
      <c r="J4" s="21">
        <v>0.5</v>
      </c>
      <c r="K4" s="21">
        <v>0.69</v>
      </c>
    </row>
    <row r="5" spans="4:11" ht="54.75" customHeight="1" x14ac:dyDescent="0.25">
      <c r="D5" s="15">
        <v>0.65</v>
      </c>
      <c r="E5" s="15">
        <v>0.79</v>
      </c>
      <c r="F5" s="15" t="s">
        <v>25</v>
      </c>
      <c r="H5" s="22" t="s">
        <v>21</v>
      </c>
      <c r="I5" s="22" t="s">
        <v>32</v>
      </c>
      <c r="J5" s="23">
        <v>0.35</v>
      </c>
      <c r="K5" s="23">
        <v>0.49</v>
      </c>
    </row>
    <row r="6" spans="4:11" ht="54.75" customHeight="1" x14ac:dyDescent="0.25">
      <c r="D6" s="16">
        <v>0.8</v>
      </c>
      <c r="E6" s="16">
        <v>1</v>
      </c>
      <c r="F6" s="17" t="s">
        <v>26</v>
      </c>
      <c r="H6" s="24" t="s">
        <v>33</v>
      </c>
      <c r="I6" s="24" t="s">
        <v>34</v>
      </c>
      <c r="J6" s="25">
        <v>0.2</v>
      </c>
      <c r="K6" s="25">
        <v>0.34</v>
      </c>
    </row>
    <row r="7" spans="4:11" ht="54.75" customHeight="1" x14ac:dyDescent="0.25">
      <c r="D7" s="9"/>
      <c r="E7" s="9"/>
      <c r="F7" s="9"/>
      <c r="H7" s="12" t="s">
        <v>35</v>
      </c>
      <c r="I7" s="12" t="s">
        <v>36</v>
      </c>
      <c r="J7" s="26">
        <v>0</v>
      </c>
      <c r="K7" s="26">
        <v>0.19</v>
      </c>
    </row>
    <row r="8" spans="4:11" s="9" customFormat="1" x14ac:dyDescent="0.25"/>
    <row r="9" spans="4:11" s="9" customFormat="1" x14ac:dyDescent="0.25"/>
    <row r="10" spans="4:11" s="9" customFormat="1" x14ac:dyDescent="0.25"/>
    <row r="11" spans="4:11" s="9" customFormat="1" x14ac:dyDescent="0.25"/>
    <row r="12" spans="4:11" s="9" customFormat="1" x14ac:dyDescent="0.25"/>
    <row r="13" spans="4:11" s="9" customFormat="1" x14ac:dyDescent="0.25"/>
    <row r="14" spans="4:11" s="9" customFormat="1" x14ac:dyDescent="0.25"/>
    <row r="15" spans="4:11" s="9" customFormat="1" x14ac:dyDescent="0.25"/>
    <row r="16" spans="4:11" s="9" customFormat="1" x14ac:dyDescent="0.25"/>
    <row r="17" s="9" customFormat="1" x14ac:dyDescent="0.25"/>
    <row r="18" s="9" customFormat="1" x14ac:dyDescent="0.25"/>
    <row r="19" s="9" customFormat="1" x14ac:dyDescent="0.25"/>
    <row r="20" s="9" customFormat="1" x14ac:dyDescent="0.25"/>
    <row r="21" s="9" customFormat="1" x14ac:dyDescent="0.25"/>
    <row r="22" s="9" customFormat="1" x14ac:dyDescent="0.25"/>
    <row r="23" s="9" customFormat="1" x14ac:dyDescent="0.25"/>
    <row r="24" s="9" customFormat="1" x14ac:dyDescent="0.25"/>
    <row r="25" s="9" customFormat="1" x14ac:dyDescent="0.25"/>
    <row r="26" s="9" customFormat="1" x14ac:dyDescent="0.25"/>
    <row r="27" s="9" customFormat="1" x14ac:dyDescent="0.25"/>
    <row r="28" s="9" customFormat="1" x14ac:dyDescent="0.25"/>
    <row r="29" s="9" customFormat="1" x14ac:dyDescent="0.25"/>
    <row r="30" s="9" customFormat="1" x14ac:dyDescent="0.25"/>
    <row r="31" s="9" customFormat="1" x14ac:dyDescent="0.25"/>
    <row r="3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</sheetData>
  <mergeCells count="2">
    <mergeCell ref="D2:F2"/>
    <mergeCell ref="H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20A875727474684FD4D9D6C4AECAD" ma:contentTypeVersion="8" ma:contentTypeDescription="Crear nuevo documento." ma:contentTypeScope="" ma:versionID="0efd21777c0e4fc171ee095308afe153">
  <xsd:schema xmlns:xsd="http://www.w3.org/2001/XMLSchema" xmlns:xs="http://www.w3.org/2001/XMLSchema" xmlns:p="http://schemas.microsoft.com/office/2006/metadata/properties" xmlns:ns2="c0cdc6ce-b84c-4096-9a9d-98057b6f3027" xmlns:ns3="49da3da6-9ae7-486f-808b-9281a30d02a3" targetNamespace="http://schemas.microsoft.com/office/2006/metadata/properties" ma:root="true" ma:fieldsID="d43785079de0cd26acb34c225d9ba57e" ns2:_="" ns3:_="">
    <xsd:import namespace="c0cdc6ce-b84c-4096-9a9d-98057b6f3027"/>
    <xsd:import namespace="49da3da6-9ae7-486f-808b-9281a30d02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cdc6ce-b84c-4096-9a9d-98057b6f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a3da6-9ae7-486f-808b-9281a30d02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2D8FB-5C36-43BF-9563-EE9DFFA42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cdc6ce-b84c-4096-9a9d-98057b6f3027"/>
    <ds:schemaRef ds:uri="49da3da6-9ae7-486f-808b-9281a30d0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87713-3EA5-4FC1-8ADE-F1667219CFB7}">
  <ds:schemaRefs>
    <ds:schemaRef ds:uri="http://schemas.microsoft.com/office/2006/metadata/properties"/>
    <ds:schemaRef ds:uri="49da3da6-9ae7-486f-808b-9281a30d02a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0cdc6ce-b84c-4096-9a9d-98057b6f302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666B68-9558-4ACB-AC12-AC2D1B0018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RIESGOS IDPAC</vt:lpstr>
      <vt:lpstr>CONVENCIONES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Nelly NG. Garcia Baez</cp:lastModifiedBy>
  <dcterms:created xsi:type="dcterms:W3CDTF">2016-11-10T14:03:54Z</dcterms:created>
  <dcterms:modified xsi:type="dcterms:W3CDTF">2018-01-09T20:32:52Z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0x01010073C20A875727474684FD4D9D6C4AECAD</vt:lpwstr>
  </property>
</Properties>
</file>